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76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F302" i="9"/>
  <c r="B302" i="9"/>
  <c r="H301" i="9"/>
  <c r="G301" i="9"/>
  <c r="F301" i="9"/>
  <c r="E301" i="9"/>
  <c r="B301" i="9" s="1"/>
  <c r="H300" i="9"/>
  <c r="E300" i="9" s="1"/>
  <c r="B300" i="9" s="1"/>
  <c r="G300" i="9"/>
  <c r="F300" i="9"/>
  <c r="H299" i="9"/>
  <c r="G299" i="9"/>
  <c r="F299" i="9"/>
  <c r="E299" i="9"/>
  <c r="B299" i="9" s="1"/>
  <c r="H298" i="9"/>
  <c r="G298" i="9"/>
  <c r="F298" i="9"/>
  <c r="H297" i="9"/>
  <c r="E297" i="9" s="1"/>
  <c r="B297" i="9" s="1"/>
  <c r="G297" i="9"/>
  <c r="F297" i="9"/>
  <c r="H296" i="9"/>
  <c r="G296" i="9"/>
  <c r="F296" i="9"/>
  <c r="E296" i="9"/>
  <c r="B296" i="9" s="1"/>
  <c r="H295" i="9"/>
  <c r="G295" i="9"/>
  <c r="E295" i="9" s="1"/>
  <c r="B295" i="9" s="1"/>
  <c r="F295" i="9"/>
  <c r="H294" i="9"/>
  <c r="G294" i="9"/>
  <c r="E294" i="9" s="1"/>
  <c r="F294" i="9"/>
  <c r="F277" i="9" s="1"/>
  <c r="H293" i="9"/>
  <c r="G293" i="9"/>
  <c r="E293" i="9" s="1"/>
  <c r="B293" i="9" s="1"/>
  <c r="F293" i="9"/>
  <c r="H292" i="9"/>
  <c r="E292" i="9" s="1"/>
  <c r="B292" i="9" s="1"/>
  <c r="G292" i="9"/>
  <c r="F292" i="9"/>
  <c r="H291" i="9"/>
  <c r="G291" i="9"/>
  <c r="E291" i="9" s="1"/>
  <c r="B291" i="9" s="1"/>
  <c r="F291" i="9"/>
  <c r="F290" i="9"/>
  <c r="G289" i="9"/>
  <c r="E289" i="9" s="1"/>
  <c r="B289" i="9" s="1"/>
  <c r="F289" i="9"/>
  <c r="H288" i="9"/>
  <c r="E288" i="9" s="1"/>
  <c r="B288" i="9" s="1"/>
  <c r="G288" i="9"/>
  <c r="F288" i="9"/>
  <c r="H287" i="9"/>
  <c r="G287" i="9"/>
  <c r="F287" i="9"/>
  <c r="E287" i="9"/>
  <c r="B287" i="9" s="1"/>
  <c r="H286" i="9"/>
  <c r="G286" i="9"/>
  <c r="E286" i="9" s="1"/>
  <c r="F286" i="9"/>
  <c r="B286" i="9"/>
  <c r="H285" i="9"/>
  <c r="G285" i="9"/>
  <c r="F285" i="9"/>
  <c r="E285" i="9"/>
  <c r="B285" i="9" s="1"/>
  <c r="F284" i="9"/>
  <c r="H283" i="9"/>
  <c r="E283" i="9" s="1"/>
  <c r="B283" i="9" s="1"/>
  <c r="G283" i="9"/>
  <c r="F283" i="9"/>
  <c r="H282" i="9"/>
  <c r="G282" i="9"/>
  <c r="E282" i="9" s="1"/>
  <c r="B282" i="9" s="1"/>
  <c r="F282" i="9"/>
  <c r="H281" i="9"/>
  <c r="G281" i="9"/>
  <c r="E281" i="9" s="1"/>
  <c r="B281" i="9" s="1"/>
  <c r="F281" i="9"/>
  <c r="F280" i="9"/>
  <c r="F279" i="9"/>
  <c r="F278" i="9"/>
  <c r="F276" i="9"/>
  <c r="L275" i="9"/>
  <c r="F275" i="9" s="1"/>
  <c r="H275" i="9"/>
  <c r="G275" i="9"/>
  <c r="E275" i="9" s="1"/>
  <c r="B275" i="9" s="1"/>
  <c r="F274" i="9"/>
  <c r="I273" i="9"/>
  <c r="H273" i="9"/>
  <c r="F273" i="9"/>
  <c r="E273" i="9"/>
  <c r="B273" i="9" s="1"/>
  <c r="E272" i="9"/>
  <c r="M271" i="9"/>
  <c r="L271" i="9"/>
  <c r="E271" i="9"/>
  <c r="M270" i="9"/>
  <c r="L270" i="9"/>
  <c r="F270" i="9"/>
  <c r="E270" i="9"/>
  <c r="B270" i="9" s="1"/>
  <c r="M269" i="9"/>
  <c r="L269" i="9"/>
  <c r="F269" i="9"/>
  <c r="E269" i="9"/>
  <c r="M268" i="9"/>
  <c r="L268" i="9"/>
  <c r="F268" i="9"/>
  <c r="B268" i="9" s="1"/>
  <c r="E268" i="9"/>
  <c r="M267" i="9"/>
  <c r="L267" i="9"/>
  <c r="F267" i="9" s="1"/>
  <c r="E267" i="9"/>
  <c r="B267" i="9" s="1"/>
  <c r="M266" i="9"/>
  <c r="L266" i="9"/>
  <c r="F266" i="9"/>
  <c r="B266" i="9" s="1"/>
  <c r="E266" i="9"/>
  <c r="M265" i="9"/>
  <c r="L265" i="9"/>
  <c r="E265" i="9"/>
  <c r="M264" i="9"/>
  <c r="L264" i="9"/>
  <c r="F264" i="9" s="1"/>
  <c r="E264" i="9"/>
  <c r="B264" i="9"/>
  <c r="M263" i="9"/>
  <c r="L263" i="9"/>
  <c r="E263" i="9"/>
  <c r="M262" i="9"/>
  <c r="L262" i="9"/>
  <c r="F262" i="9"/>
  <c r="E262" i="9"/>
  <c r="B262" i="9" s="1"/>
  <c r="M261" i="9"/>
  <c r="L261" i="9"/>
  <c r="F261" i="9" s="1"/>
  <c r="E261" i="9"/>
  <c r="M260" i="9"/>
  <c r="L260" i="9"/>
  <c r="F260" i="9" s="1"/>
  <c r="B260" i="9" s="1"/>
  <c r="E260" i="9"/>
  <c r="M259" i="9"/>
  <c r="L259" i="9"/>
  <c r="F259" i="9" s="1"/>
  <c r="E259" i="9"/>
  <c r="M258" i="9"/>
  <c r="L258" i="9"/>
  <c r="F258" i="9"/>
  <c r="B258" i="9" s="1"/>
  <c r="E258" i="9"/>
  <c r="M257" i="9"/>
  <c r="L257" i="9"/>
  <c r="F257" i="9" s="1"/>
  <c r="E257" i="9"/>
  <c r="B257" i="9" s="1"/>
  <c r="M256" i="9"/>
  <c r="L256" i="9"/>
  <c r="F256" i="9" s="1"/>
  <c r="E256" i="9"/>
  <c r="B256" i="9"/>
  <c r="M255" i="9"/>
  <c r="L255" i="9"/>
  <c r="E255" i="9"/>
  <c r="M254" i="9"/>
  <c r="L254" i="9"/>
  <c r="F254" i="9"/>
  <c r="E254" i="9"/>
  <c r="B254" i="9" s="1"/>
  <c r="M253" i="9"/>
  <c r="L253" i="9"/>
  <c r="F253" i="9"/>
  <c r="E253" i="9"/>
  <c r="M252" i="9"/>
  <c r="L252" i="9"/>
  <c r="F252" i="9"/>
  <c r="B252" i="9" s="1"/>
  <c r="E252" i="9"/>
  <c r="M251" i="9"/>
  <c r="L251" i="9"/>
  <c r="F251" i="9" s="1"/>
  <c r="E251" i="9"/>
  <c r="B251" i="9" s="1"/>
  <c r="M250" i="9"/>
  <c r="L250" i="9"/>
  <c r="F250" i="9"/>
  <c r="B250" i="9" s="1"/>
  <c r="E250" i="9"/>
  <c r="M249" i="9"/>
  <c r="L249" i="9"/>
  <c r="F249" i="9" s="1"/>
  <c r="E249" i="9"/>
  <c r="B249" i="9" s="1"/>
  <c r="M248" i="9"/>
  <c r="L248" i="9"/>
  <c r="F248" i="9" s="1"/>
  <c r="E248" i="9"/>
  <c r="B248" i="9"/>
  <c r="M247" i="9"/>
  <c r="L247" i="9"/>
  <c r="E247" i="9"/>
  <c r="M246" i="9"/>
  <c r="L246" i="9"/>
  <c r="F246" i="9"/>
  <c r="E246" i="9"/>
  <c r="B246" i="9" s="1"/>
  <c r="M245" i="9"/>
  <c r="L245" i="9"/>
  <c r="F245" i="9" s="1"/>
  <c r="E245" i="9"/>
  <c r="M244" i="9"/>
  <c r="L244" i="9"/>
  <c r="F244" i="9" s="1"/>
  <c r="B244" i="9" s="1"/>
  <c r="E244" i="9"/>
  <c r="M243" i="9"/>
  <c r="L243" i="9"/>
  <c r="F243" i="9" s="1"/>
  <c r="E243" i="9"/>
  <c r="M242" i="9"/>
  <c r="L242" i="9"/>
  <c r="F242" i="9"/>
  <c r="B242" i="9" s="1"/>
  <c r="E242" i="9"/>
  <c r="M241" i="9"/>
  <c r="L241" i="9"/>
  <c r="F241" i="9" s="1"/>
  <c r="E241" i="9"/>
  <c r="B241" i="9" s="1"/>
  <c r="M240" i="9"/>
  <c r="L240" i="9"/>
  <c r="F240" i="9" s="1"/>
  <c r="E240" i="9"/>
  <c r="B240" i="9"/>
  <c r="M239" i="9"/>
  <c r="L239" i="9"/>
  <c r="E239" i="9"/>
  <c r="M238" i="9"/>
  <c r="L238" i="9"/>
  <c r="F238" i="9"/>
  <c r="E238" i="9"/>
  <c r="B238" i="9" s="1"/>
  <c r="M237" i="9"/>
  <c r="L237" i="9"/>
  <c r="F237" i="9"/>
  <c r="E237" i="9"/>
  <c r="M236" i="9"/>
  <c r="L236" i="9"/>
  <c r="F236" i="9"/>
  <c r="B236" i="9" s="1"/>
  <c r="E236" i="9"/>
  <c r="M235" i="9"/>
  <c r="L235" i="9"/>
  <c r="F235" i="9" s="1"/>
  <c r="E235" i="9"/>
  <c r="B235" i="9" s="1"/>
  <c r="M234" i="9"/>
  <c r="L234" i="9"/>
  <c r="F234" i="9"/>
  <c r="B234" i="9" s="1"/>
  <c r="E234" i="9"/>
  <c r="M233" i="9"/>
  <c r="L233" i="9"/>
  <c r="F233" i="9" s="1"/>
  <c r="E233" i="9"/>
  <c r="B233" i="9" s="1"/>
  <c r="M232" i="9"/>
  <c r="L232" i="9"/>
  <c r="F232" i="9" s="1"/>
  <c r="E232" i="9"/>
  <c r="B232" i="9"/>
  <c r="M231" i="9"/>
  <c r="L231" i="9"/>
  <c r="E231" i="9"/>
  <c r="M230" i="9"/>
  <c r="L230" i="9"/>
  <c r="F230" i="9"/>
  <c r="E230" i="9"/>
  <c r="B230" i="9" s="1"/>
  <c r="M229" i="9"/>
  <c r="L229" i="9"/>
  <c r="F229" i="9" s="1"/>
  <c r="E229" i="9"/>
  <c r="M228" i="9"/>
  <c r="L228" i="9"/>
  <c r="F228" i="9" s="1"/>
  <c r="B228" i="9" s="1"/>
  <c r="E228" i="9"/>
  <c r="M227" i="9"/>
  <c r="L227" i="9"/>
  <c r="F227" i="9" s="1"/>
  <c r="E227" i="9"/>
  <c r="M226" i="9"/>
  <c r="F226" i="9" s="1"/>
  <c r="B226" i="9" s="1"/>
  <c r="L226" i="9"/>
  <c r="E226" i="9"/>
  <c r="M225" i="9"/>
  <c r="L225" i="9"/>
  <c r="F225" i="9" s="1"/>
  <c r="E225" i="9"/>
  <c r="M224" i="9"/>
  <c r="L224" i="9"/>
  <c r="F224" i="9" s="1"/>
  <c r="E224" i="9"/>
  <c r="B224" i="9"/>
  <c r="M223" i="9"/>
  <c r="L223" i="9"/>
  <c r="E223" i="9"/>
  <c r="M222" i="9"/>
  <c r="F222" i="9" s="1"/>
  <c r="L222" i="9"/>
  <c r="E222" i="9"/>
  <c r="M221" i="9"/>
  <c r="L221" i="9"/>
  <c r="F221" i="9"/>
  <c r="E221" i="9"/>
  <c r="M220" i="9"/>
  <c r="L220" i="9"/>
  <c r="F220" i="9"/>
  <c r="B220" i="9" s="1"/>
  <c r="E220" i="9"/>
  <c r="M219" i="9"/>
  <c r="L219" i="9"/>
  <c r="F219" i="9" s="1"/>
  <c r="E219" i="9"/>
  <c r="B219" i="9" s="1"/>
  <c r="M218" i="9"/>
  <c r="F218" i="9" s="1"/>
  <c r="B218" i="9" s="1"/>
  <c r="L218" i="9"/>
  <c r="E218" i="9"/>
  <c r="M217" i="9"/>
  <c r="L217" i="9"/>
  <c r="E217" i="9"/>
  <c r="M216" i="9"/>
  <c r="L216" i="9"/>
  <c r="F216" i="9" s="1"/>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E159" i="9" s="1"/>
  <c r="B159" i="9" s="1"/>
  <c r="F159" i="9"/>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F154" i="9"/>
  <c r="B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H148" i="9"/>
  <c r="E148" i="9" s="1"/>
  <c r="B148" i="9" s="1"/>
  <c r="G148" i="9"/>
  <c r="F148" i="9"/>
  <c r="H147" i="9"/>
  <c r="G147" i="9"/>
  <c r="F147" i="9"/>
  <c r="E147" i="9"/>
  <c r="B147" i="9" s="1"/>
  <c r="H146" i="9"/>
  <c r="G146" i="9"/>
  <c r="F146" i="9"/>
  <c r="H145" i="9"/>
  <c r="G145" i="9"/>
  <c r="F145" i="9"/>
  <c r="E145" i="9"/>
  <c r="B145" i="9" s="1"/>
  <c r="H144" i="9"/>
  <c r="E144" i="9" s="1"/>
  <c r="G144" i="9"/>
  <c r="F144" i="9"/>
  <c r="G143" i="9"/>
  <c r="E143" i="9" s="1"/>
  <c r="B143" i="9" s="1"/>
  <c r="F143" i="9"/>
  <c r="H142" i="9"/>
  <c r="G142" i="9"/>
  <c r="E142" i="9" s="1"/>
  <c r="F142" i="9"/>
  <c r="H141" i="9"/>
  <c r="G141" i="9"/>
  <c r="E141" i="9" s="1"/>
  <c r="B141" i="9" s="1"/>
  <c r="F141" i="9"/>
  <c r="H140" i="9"/>
  <c r="E140" i="9" s="1"/>
  <c r="B140" i="9" s="1"/>
  <c r="G140" i="9"/>
  <c r="F140" i="9"/>
  <c r="H139" i="9"/>
  <c r="G139" i="9"/>
  <c r="F139" i="9"/>
  <c r="E139" i="9"/>
  <c r="B139" i="9" s="1"/>
  <c r="H138" i="9"/>
  <c r="G138" i="9"/>
  <c r="F138" i="9"/>
  <c r="H137" i="9"/>
  <c r="E137" i="9" s="1"/>
  <c r="G137" i="9"/>
  <c r="F137" i="9"/>
  <c r="B137" i="9"/>
  <c r="H136" i="9"/>
  <c r="G136" i="9"/>
  <c r="F136" i="9"/>
  <c r="E136" i="9"/>
  <c r="B136" i="9" s="1"/>
  <c r="H135" i="9"/>
  <c r="G135" i="9"/>
  <c r="E135" i="9" s="1"/>
  <c r="F135" i="9"/>
  <c r="H134" i="9"/>
  <c r="G134" i="9"/>
  <c r="E134" i="9" s="1"/>
  <c r="F134" i="9"/>
  <c r="H133" i="9"/>
  <c r="G133" i="9"/>
  <c r="E133" i="9" s="1"/>
  <c r="B133" i="9" s="1"/>
  <c r="F133" i="9"/>
  <c r="H132" i="9"/>
  <c r="E132" i="9" s="1"/>
  <c r="B132" i="9" s="1"/>
  <c r="G132" i="9"/>
  <c r="F132" i="9"/>
  <c r="H131" i="9"/>
  <c r="G131" i="9"/>
  <c r="F131" i="9"/>
  <c r="E131" i="9"/>
  <c r="B131" i="9" s="1"/>
  <c r="H130" i="9"/>
  <c r="G130" i="9"/>
  <c r="F130" i="9"/>
  <c r="H129" i="9"/>
  <c r="E129" i="9" s="1"/>
  <c r="B129" i="9" s="1"/>
  <c r="G129" i="9"/>
  <c r="F129" i="9"/>
  <c r="H128" i="9"/>
  <c r="G128" i="9"/>
  <c r="F128" i="9"/>
  <c r="E128" i="9"/>
  <c r="B128" i="9" s="1"/>
  <c r="H127" i="9"/>
  <c r="G127" i="9"/>
  <c r="E127" i="9" s="1"/>
  <c r="B127" i="9" s="1"/>
  <c r="F127" i="9"/>
  <c r="H126" i="9"/>
  <c r="G126" i="9"/>
  <c r="E126" i="9" s="1"/>
  <c r="F126" i="9"/>
  <c r="H125" i="9"/>
  <c r="G125" i="9"/>
  <c r="E125" i="9" s="1"/>
  <c r="B125" i="9" s="1"/>
  <c r="F125" i="9"/>
  <c r="H124" i="9"/>
  <c r="E124" i="9" s="1"/>
  <c r="B124" i="9" s="1"/>
  <c r="G124" i="9"/>
  <c r="F124" i="9"/>
  <c r="H123" i="9"/>
  <c r="G123" i="9"/>
  <c r="F123" i="9"/>
  <c r="E123" i="9"/>
  <c r="B123" i="9" s="1"/>
  <c r="H122" i="9"/>
  <c r="G122" i="9"/>
  <c r="F122" i="9"/>
  <c r="H121" i="9"/>
  <c r="E121" i="9" s="1"/>
  <c r="B121" i="9" s="1"/>
  <c r="G121" i="9"/>
  <c r="F121" i="9"/>
  <c r="H120" i="9"/>
  <c r="G120" i="9"/>
  <c r="F120" i="9"/>
  <c r="E120" i="9"/>
  <c r="B120" i="9" s="1"/>
  <c r="H119" i="9"/>
  <c r="G119" i="9"/>
  <c r="E119" i="9" s="1"/>
  <c r="F119" i="9"/>
  <c r="H118" i="9"/>
  <c r="G118" i="9"/>
  <c r="E118" i="9" s="1"/>
  <c r="F118" i="9"/>
  <c r="H117" i="9"/>
  <c r="G117" i="9"/>
  <c r="E117" i="9" s="1"/>
  <c r="B117" i="9" s="1"/>
  <c r="F117" i="9"/>
  <c r="H116" i="9"/>
  <c r="E116" i="9" s="1"/>
  <c r="B116" i="9" s="1"/>
  <c r="G116" i="9"/>
  <c r="F116" i="9"/>
  <c r="H115" i="9"/>
  <c r="G115" i="9"/>
  <c r="F115" i="9"/>
  <c r="E115" i="9"/>
  <c r="B115" i="9" s="1"/>
  <c r="H114" i="9"/>
  <c r="G114" i="9"/>
  <c r="F114" i="9"/>
  <c r="H113" i="9"/>
  <c r="E113" i="9" s="1"/>
  <c r="B113" i="9" s="1"/>
  <c r="G113" i="9"/>
  <c r="F113" i="9"/>
  <c r="H112" i="9"/>
  <c r="G112" i="9"/>
  <c r="F112" i="9"/>
  <c r="E112" i="9"/>
  <c r="B112" i="9" s="1"/>
  <c r="H111" i="9"/>
  <c r="G111" i="9"/>
  <c r="E111" i="9" s="1"/>
  <c r="B111" i="9" s="1"/>
  <c r="F111" i="9"/>
  <c r="H110" i="9"/>
  <c r="G110" i="9"/>
  <c r="E110" i="9" s="1"/>
  <c r="F110" i="9"/>
  <c r="H109" i="9"/>
  <c r="G109" i="9"/>
  <c r="E109" i="9" s="1"/>
  <c r="B109" i="9" s="1"/>
  <c r="F109" i="9"/>
  <c r="H108" i="9"/>
  <c r="E108" i="9" s="1"/>
  <c r="B108" i="9" s="1"/>
  <c r="G108" i="9"/>
  <c r="F108" i="9"/>
  <c r="H107" i="9"/>
  <c r="G107" i="9"/>
  <c r="F107" i="9"/>
  <c r="E107" i="9"/>
  <c r="B107" i="9" s="1"/>
  <c r="H106" i="9"/>
  <c r="G106" i="9"/>
  <c r="F106" i="9"/>
  <c r="H105" i="9"/>
  <c r="E105" i="9" s="1"/>
  <c r="B105" i="9" s="1"/>
  <c r="G105" i="9"/>
  <c r="F105" i="9"/>
  <c r="H104" i="9"/>
  <c r="G104" i="9"/>
  <c r="F104" i="9"/>
  <c r="E104" i="9"/>
  <c r="B104" i="9" s="1"/>
  <c r="H103" i="9"/>
  <c r="G103" i="9"/>
  <c r="E103" i="9" s="1"/>
  <c r="F103" i="9"/>
  <c r="H102" i="9"/>
  <c r="G102" i="9"/>
  <c r="E102" i="9" s="1"/>
  <c r="F102" i="9"/>
  <c r="H101" i="9"/>
  <c r="G101" i="9"/>
  <c r="E101" i="9" s="1"/>
  <c r="B101" i="9" s="1"/>
  <c r="F101" i="9"/>
  <c r="H100" i="9"/>
  <c r="E100" i="9" s="1"/>
  <c r="B100" i="9" s="1"/>
  <c r="G100" i="9"/>
  <c r="F100" i="9"/>
  <c r="H99" i="9"/>
  <c r="G99" i="9"/>
  <c r="F99" i="9"/>
  <c r="E99" i="9"/>
  <c r="B99" i="9" s="1"/>
  <c r="H98" i="9"/>
  <c r="G98" i="9"/>
  <c r="F98" i="9"/>
  <c r="H97" i="9"/>
  <c r="E97" i="9" s="1"/>
  <c r="B97" i="9" s="1"/>
  <c r="G97" i="9"/>
  <c r="F97" i="9"/>
  <c r="H96" i="9"/>
  <c r="G96" i="9"/>
  <c r="F96" i="9"/>
  <c r="E96" i="9"/>
  <c r="B96" i="9" s="1"/>
  <c r="H95" i="9"/>
  <c r="G95" i="9"/>
  <c r="E95" i="9" s="1"/>
  <c r="B95" i="9" s="1"/>
  <c r="F95" i="9"/>
  <c r="H94" i="9"/>
  <c r="G94" i="9"/>
  <c r="E94" i="9" s="1"/>
  <c r="F94" i="9"/>
  <c r="H93" i="9"/>
  <c r="G93" i="9"/>
  <c r="E93" i="9" s="1"/>
  <c r="B93" i="9" s="1"/>
  <c r="F93" i="9"/>
  <c r="H92" i="9"/>
  <c r="E92" i="9" s="1"/>
  <c r="B92" i="9" s="1"/>
  <c r="G92" i="9"/>
  <c r="F92" i="9"/>
  <c r="H91" i="9"/>
  <c r="G91" i="9"/>
  <c r="F91" i="9"/>
  <c r="E91" i="9"/>
  <c r="B91" i="9" s="1"/>
  <c r="H90" i="9"/>
  <c r="G90" i="9"/>
  <c r="F90" i="9"/>
  <c r="H89" i="9"/>
  <c r="E89" i="9" s="1"/>
  <c r="B89" i="9" s="1"/>
  <c r="G89" i="9"/>
  <c r="F89" i="9"/>
  <c r="H88" i="9"/>
  <c r="G88" i="9"/>
  <c r="F88" i="9"/>
  <c r="E88" i="9"/>
  <c r="B88" i="9" s="1"/>
  <c r="H87" i="9"/>
  <c r="G87" i="9"/>
  <c r="E87" i="9" s="1"/>
  <c r="F87" i="9"/>
  <c r="H86" i="9"/>
  <c r="G86" i="9"/>
  <c r="E86" i="9" s="1"/>
  <c r="F86" i="9"/>
  <c r="H85" i="9"/>
  <c r="G85" i="9"/>
  <c r="E85" i="9" s="1"/>
  <c r="B85" i="9" s="1"/>
  <c r="F85" i="9"/>
  <c r="H84" i="9"/>
  <c r="E84" i="9" s="1"/>
  <c r="B84" i="9" s="1"/>
  <c r="G84" i="9"/>
  <c r="F84" i="9"/>
  <c r="H83" i="9"/>
  <c r="G83" i="9"/>
  <c r="F83" i="9"/>
  <c r="E83" i="9"/>
  <c r="B83" i="9" s="1"/>
  <c r="H82" i="9"/>
  <c r="G82" i="9"/>
  <c r="F82" i="9"/>
  <c r="H81" i="9"/>
  <c r="E81" i="9" s="1"/>
  <c r="B81" i="9" s="1"/>
  <c r="G81" i="9"/>
  <c r="F81" i="9"/>
  <c r="H80" i="9"/>
  <c r="G80" i="9"/>
  <c r="F80" i="9"/>
  <c r="E80" i="9"/>
  <c r="B80" i="9" s="1"/>
  <c r="H79" i="9"/>
  <c r="G79" i="9"/>
  <c r="E79" i="9" s="1"/>
  <c r="B79" i="9" s="1"/>
  <c r="F79" i="9"/>
  <c r="H78" i="9"/>
  <c r="G78" i="9"/>
  <c r="E78" i="9" s="1"/>
  <c r="F78" i="9"/>
  <c r="H77" i="9"/>
  <c r="G77" i="9"/>
  <c r="E77" i="9" s="1"/>
  <c r="B77" i="9" s="1"/>
  <c r="F77" i="9"/>
  <c r="H76" i="9"/>
  <c r="E76" i="9" s="1"/>
  <c r="B76" i="9" s="1"/>
  <c r="G76" i="9"/>
  <c r="F76" i="9"/>
  <c r="H75" i="9"/>
  <c r="G75" i="9"/>
  <c r="F75" i="9"/>
  <c r="E75" i="9"/>
  <c r="B75" i="9" s="1"/>
  <c r="H74" i="9"/>
  <c r="G74" i="9"/>
  <c r="F74" i="9"/>
  <c r="H73" i="9"/>
  <c r="E73" i="9" s="1"/>
  <c r="G73" i="9"/>
  <c r="F73" i="9"/>
  <c r="B73" i="9"/>
  <c r="H72" i="9"/>
  <c r="G72" i="9"/>
  <c r="F72" i="9"/>
  <c r="E72" i="9"/>
  <c r="B72" i="9" s="1"/>
  <c r="H71" i="9"/>
  <c r="G71" i="9"/>
  <c r="E71" i="9" s="1"/>
  <c r="F71" i="9"/>
  <c r="H70" i="9"/>
  <c r="G70" i="9"/>
  <c r="F70" i="9"/>
  <c r="H69" i="9"/>
  <c r="G69" i="9"/>
  <c r="F69" i="9"/>
  <c r="H68" i="9"/>
  <c r="E68" i="9" s="1"/>
  <c r="B68" i="9" s="1"/>
  <c r="G68" i="9"/>
  <c r="F68" i="9"/>
  <c r="H67" i="9"/>
  <c r="G67" i="9"/>
  <c r="F67" i="9"/>
  <c r="E67" i="9"/>
  <c r="B67" i="9" s="1"/>
  <c r="H66" i="9"/>
  <c r="G66" i="9"/>
  <c r="F66" i="9"/>
  <c r="H65" i="9"/>
  <c r="E65" i="9" s="1"/>
  <c r="B65" i="9" s="1"/>
  <c r="G65" i="9"/>
  <c r="F65" i="9"/>
  <c r="H64" i="9"/>
  <c r="G64" i="9"/>
  <c r="F64" i="9"/>
  <c r="E64" i="9"/>
  <c r="B64" i="9" s="1"/>
  <c r="H63" i="9"/>
  <c r="G63" i="9"/>
  <c r="E63" i="9" s="1"/>
  <c r="B63" i="9" s="1"/>
  <c r="F63" i="9"/>
  <c r="H62" i="9"/>
  <c r="G62" i="9"/>
  <c r="E62" i="9" s="1"/>
  <c r="F62" i="9"/>
  <c r="H61" i="9"/>
  <c r="G61" i="9"/>
  <c r="E61" i="9" s="1"/>
  <c r="B61" i="9" s="1"/>
  <c r="F61" i="9"/>
  <c r="H60" i="9"/>
  <c r="E60" i="9" s="1"/>
  <c r="B60" i="9" s="1"/>
  <c r="G60" i="9"/>
  <c r="F60" i="9"/>
  <c r="H59" i="9"/>
  <c r="G59" i="9"/>
  <c r="F59" i="9"/>
  <c r="E59" i="9"/>
  <c r="B59" i="9" s="1"/>
  <c r="H58" i="9"/>
  <c r="G58" i="9"/>
  <c r="F58" i="9"/>
  <c r="H57" i="9"/>
  <c r="E57" i="9" s="1"/>
  <c r="B57" i="9" s="1"/>
  <c r="G57" i="9"/>
  <c r="F57" i="9"/>
  <c r="H56" i="9"/>
  <c r="G56" i="9"/>
  <c r="F56" i="9"/>
  <c r="E56" i="9"/>
  <c r="B56" i="9" s="1"/>
  <c r="H55" i="9"/>
  <c r="G55" i="9"/>
  <c r="E55" i="9" s="1"/>
  <c r="F55" i="9"/>
  <c r="H54" i="9"/>
  <c r="G54" i="9"/>
  <c r="E54" i="9" s="1"/>
  <c r="F54" i="9"/>
  <c r="H53" i="9"/>
  <c r="G53" i="9"/>
  <c r="E53" i="9" s="1"/>
  <c r="B53" i="9" s="1"/>
  <c r="F53" i="9"/>
  <c r="H52" i="9"/>
  <c r="E52" i="9" s="1"/>
  <c r="B52" i="9" s="1"/>
  <c r="G52" i="9"/>
  <c r="F52" i="9"/>
  <c r="H51" i="9"/>
  <c r="G51" i="9"/>
  <c r="F51" i="9"/>
  <c r="E51" i="9"/>
  <c r="B51" i="9" s="1"/>
  <c r="H50" i="9"/>
  <c r="G50" i="9"/>
  <c r="F50" i="9"/>
  <c r="H49" i="9"/>
  <c r="E49" i="9" s="1"/>
  <c r="B49" i="9" s="1"/>
  <c r="G49" i="9"/>
  <c r="F49" i="9"/>
  <c r="H48" i="9"/>
  <c r="G48" i="9"/>
  <c r="F48" i="9"/>
  <c r="E48" i="9"/>
  <c r="B48" i="9" s="1"/>
  <c r="H47" i="9"/>
  <c r="G47" i="9"/>
  <c r="E47" i="9" s="1"/>
  <c r="B47" i="9" s="1"/>
  <c r="F47" i="9"/>
  <c r="H46" i="9"/>
  <c r="G46" i="9"/>
  <c r="F46" i="9"/>
  <c r="H45" i="9"/>
  <c r="G45" i="9"/>
  <c r="F45" i="9"/>
  <c r="H44" i="9"/>
  <c r="E44" i="9" s="1"/>
  <c r="B44" i="9" s="1"/>
  <c r="G44" i="9"/>
  <c r="F44" i="9"/>
  <c r="H43" i="9"/>
  <c r="E43" i="9" s="1"/>
  <c r="B43" i="9" s="1"/>
  <c r="G43" i="9"/>
  <c r="F43" i="9"/>
  <c r="H42" i="9"/>
  <c r="G42" i="9"/>
  <c r="F42" i="9"/>
  <c r="H41" i="9"/>
  <c r="E41" i="9" s="1"/>
  <c r="B41" i="9" s="1"/>
  <c r="G41" i="9"/>
  <c r="F41" i="9"/>
  <c r="H40" i="9"/>
  <c r="E40" i="9" s="1"/>
  <c r="B40" i="9" s="1"/>
  <c r="G40" i="9"/>
  <c r="F40" i="9"/>
  <c r="H39" i="9"/>
  <c r="G39" i="9"/>
  <c r="E39" i="9" s="1"/>
  <c r="F39" i="9"/>
  <c r="H38" i="9"/>
  <c r="G38" i="9"/>
  <c r="F38" i="9"/>
  <c r="H37" i="9"/>
  <c r="G37" i="9"/>
  <c r="E37" i="9" s="1"/>
  <c r="B37" i="9" s="1"/>
  <c r="F37" i="9"/>
  <c r="H36" i="9"/>
  <c r="E36" i="9" s="1"/>
  <c r="B36" i="9" s="1"/>
  <c r="G36" i="9"/>
  <c r="F36" i="9"/>
  <c r="H35" i="9"/>
  <c r="E35" i="9" s="1"/>
  <c r="B35" i="9" s="1"/>
  <c r="G35" i="9"/>
  <c r="F35" i="9"/>
  <c r="H34" i="9"/>
  <c r="G34" i="9"/>
  <c r="F34" i="9"/>
  <c r="H33" i="9"/>
  <c r="E33" i="9" s="1"/>
  <c r="B33" i="9" s="1"/>
  <c r="G33" i="9"/>
  <c r="F33" i="9"/>
  <c r="H32" i="9"/>
  <c r="G32" i="9"/>
  <c r="F32" i="9"/>
  <c r="E32" i="9"/>
  <c r="B32" i="9" s="1"/>
  <c r="H31" i="9"/>
  <c r="G31" i="9"/>
  <c r="E31" i="9" s="1"/>
  <c r="B31" i="9" s="1"/>
  <c r="F31" i="9"/>
  <c r="H30" i="9"/>
  <c r="G30" i="9"/>
  <c r="E30" i="9" s="1"/>
  <c r="F30" i="9"/>
  <c r="H29" i="9"/>
  <c r="G29" i="9"/>
  <c r="E29" i="9" s="1"/>
  <c r="B29" i="9" s="1"/>
  <c r="F29" i="9"/>
  <c r="H28" i="9"/>
  <c r="E28" i="9" s="1"/>
  <c r="B28" i="9" s="1"/>
  <c r="G28" i="9"/>
  <c r="F28" i="9"/>
  <c r="H27" i="9"/>
  <c r="G27" i="9"/>
  <c r="F27" i="9"/>
  <c r="E27" i="9"/>
  <c r="B27" i="9" s="1"/>
  <c r="H26" i="9"/>
  <c r="G26" i="9"/>
  <c r="F26" i="9"/>
  <c r="H25" i="9"/>
  <c r="E25" i="9" s="1"/>
  <c r="B25" i="9" s="1"/>
  <c r="G25" i="9"/>
  <c r="F25" i="9"/>
  <c r="H24" i="9"/>
  <c r="G24" i="9"/>
  <c r="F24" i="9"/>
  <c r="E24" i="9"/>
  <c r="B24" i="9" s="1"/>
  <c r="H23" i="9"/>
  <c r="G23" i="9"/>
  <c r="E23" i="9" s="1"/>
  <c r="F23" i="9"/>
  <c r="H22" i="9"/>
  <c r="G22" i="9"/>
  <c r="E22" i="9" s="1"/>
  <c r="F22" i="9"/>
  <c r="F21" i="9"/>
  <c r="F4" i="9"/>
  <c r="O3" i="9"/>
  <c r="I3" i="9"/>
  <c r="H3" i="9"/>
  <c r="G3" i="9"/>
  <c r="D101" i="8"/>
  <c r="I36" i="3" s="1"/>
  <c r="D95" i="8"/>
  <c r="D90" i="8"/>
  <c r="D85" i="8"/>
  <c r="D80" i="8"/>
  <c r="D75" i="8"/>
  <c r="D70" i="8"/>
  <c r="D65" i="8"/>
  <c r="D60" i="8"/>
  <c r="D55" i="8"/>
  <c r="D49" i="8" s="1"/>
  <c r="D43" i="8" s="1"/>
  <c r="D50" i="8"/>
  <c r="D44" i="8"/>
  <c r="D36" i="8"/>
  <c r="D26" i="8"/>
  <c r="C1501" i="1" s="1"/>
  <c r="D18" i="8"/>
  <c r="D8" i="8"/>
  <c r="E44" i="7"/>
  <c r="D44" i="7"/>
  <c r="E39" i="7"/>
  <c r="E38" i="7" s="1"/>
  <c r="D39" i="7"/>
  <c r="D38" i="7" s="1"/>
  <c r="E30" i="7"/>
  <c r="D30" i="7"/>
  <c r="E23" i="7"/>
  <c r="D23" i="7"/>
  <c r="E22" i="7"/>
  <c r="D22" i="7"/>
  <c r="H30" i="3" s="1"/>
  <c r="E14" i="7"/>
  <c r="D14" i="7"/>
  <c r="E7" i="7"/>
  <c r="E6" i="7" s="1"/>
  <c r="E5" i="7" s="1"/>
  <c r="D7" i="7"/>
  <c r="D6" i="7" s="1"/>
  <c r="D5" i="7"/>
  <c r="F140" i="6"/>
  <c r="F139" i="6"/>
  <c r="F138" i="6"/>
  <c r="F137" i="6"/>
  <c r="F136" i="6"/>
  <c r="F135" i="6"/>
  <c r="F134" i="6"/>
  <c r="F133" i="6"/>
  <c r="F132" i="6"/>
  <c r="F131" i="6"/>
  <c r="E130" i="6"/>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1383" i="1"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E190" i="5" s="1"/>
  <c r="H309" i="9" s="1"/>
  <c r="D198" i="5"/>
  <c r="F198" i="5" s="1"/>
  <c r="F197" i="5"/>
  <c r="F196" i="5"/>
  <c r="F195" i="5"/>
  <c r="F194" i="5"/>
  <c r="F193" i="5"/>
  <c r="F192" i="5"/>
  <c r="F191" i="5"/>
  <c r="E191" i="5"/>
  <c r="D191" i="5"/>
  <c r="D190" i="5"/>
  <c r="F189" i="5"/>
  <c r="F188" i="5"/>
  <c r="F187" i="5"/>
  <c r="F186" i="5"/>
  <c r="F185" i="5"/>
  <c r="F184" i="5"/>
  <c r="F183" i="5"/>
  <c r="F182" i="5"/>
  <c r="F181" i="5"/>
  <c r="E180" i="5"/>
  <c r="D180" i="5"/>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F87" i="5"/>
  <c r="D87" i="5"/>
  <c r="F86" i="5"/>
  <c r="F85" i="5"/>
  <c r="F84" i="5"/>
  <c r="F83" i="5"/>
  <c r="F82" i="5"/>
  <c r="F81" i="5"/>
  <c r="F80" i="5"/>
  <c r="E79" i="5"/>
  <c r="D79" i="5"/>
  <c r="E78" i="5"/>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F602" i="4"/>
  <c r="F601" i="4"/>
  <c r="F600" i="4"/>
  <c r="E599" i="4"/>
  <c r="E593" i="4" s="1"/>
  <c r="D599" i="4"/>
  <c r="F598" i="4"/>
  <c r="F597" i="4"/>
  <c r="F596" i="4"/>
  <c r="F595" i="4"/>
  <c r="E594" i="4"/>
  <c r="D594" i="4"/>
  <c r="F592" i="4"/>
  <c r="F591" i="4"/>
  <c r="E590" i="4"/>
  <c r="D590" i="4"/>
  <c r="F590" i="4" s="1"/>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D484" i="4"/>
  <c r="F484"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18" i="4"/>
  <c r="E418" i="4"/>
  <c r="D413" i="1" s="1"/>
  <c r="G413" i="1" s="1"/>
  <c r="D418" i="4"/>
  <c r="F417" i="4"/>
  <c r="E417" i="4"/>
  <c r="D417" i="4"/>
  <c r="E416" i="4"/>
  <c r="E643" i="4" s="1"/>
  <c r="D637" i="1" s="1"/>
  <c r="D416" i="4"/>
  <c r="F416"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4" i="1" s="1"/>
  <c r="D369" i="4"/>
  <c r="F368" i="4"/>
  <c r="F367" i="4"/>
  <c r="F366" i="4"/>
  <c r="F365"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D311" i="4" s="1"/>
  <c r="F310" i="4"/>
  <c r="F309" i="4"/>
  <c r="F308" i="4"/>
  <c r="F307" i="4"/>
  <c r="F306" i="4"/>
  <c r="F305" i="4"/>
  <c r="E304" i="4"/>
  <c r="D304" i="4"/>
  <c r="F304" i="4" s="1"/>
  <c r="F303" i="4"/>
  <c r="F302" i="4"/>
  <c r="F301" i="4"/>
  <c r="E300" i="4"/>
  <c r="F300" i="4" s="1"/>
  <c r="D300" i="4"/>
  <c r="D299" i="4" s="1"/>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59" i="1" s="1"/>
  <c r="D264" i="4"/>
  <c r="F262" i="4"/>
  <c r="F261" i="4"/>
  <c r="F260" i="4"/>
  <c r="E259" i="4"/>
  <c r="D259" i="4"/>
  <c r="F258" i="4"/>
  <c r="F257" i="4"/>
  <c r="F256" i="4"/>
  <c r="F255" i="4"/>
  <c r="F254" i="4"/>
  <c r="E253" i="4"/>
  <c r="E252" i="4" s="1"/>
  <c r="D248" i="1"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4" i="4" s="1"/>
  <c r="F223" i="4"/>
  <c r="F222" i="4"/>
  <c r="F221" i="4"/>
  <c r="F220" i="4"/>
  <c r="F219" i="4"/>
  <c r="E219" i="4"/>
  <c r="D219" i="4"/>
  <c r="F218" i="4"/>
  <c r="F217" i="4"/>
  <c r="E216" i="4"/>
  <c r="E215" i="4" s="1"/>
  <c r="D216" i="4"/>
  <c r="F214" i="4"/>
  <c r="F213" i="4"/>
  <c r="F212" i="4"/>
  <c r="F211" i="4"/>
  <c r="E210" i="4"/>
  <c r="E196" i="4" s="1"/>
  <c r="D192" i="1"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F169" i="4"/>
  <c r="E169" i="4"/>
  <c r="D169" i="4"/>
  <c r="F168" i="4"/>
  <c r="F167" i="4"/>
  <c r="F166" i="4"/>
  <c r="F165" i="4"/>
  <c r="E164" i="4"/>
  <c r="D160" i="1" s="1"/>
  <c r="D164" i="4"/>
  <c r="D163" i="4"/>
  <c r="F162" i="4"/>
  <c r="F161" i="4"/>
  <c r="F160" i="4"/>
  <c r="E159" i="4"/>
  <c r="D155" i="1" s="1"/>
  <c r="D159" i="4"/>
  <c r="F158" i="4"/>
  <c r="F157" i="4"/>
  <c r="F156" i="4"/>
  <c r="F155" i="4"/>
  <c r="F154" i="4"/>
  <c r="F153"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F125" i="4"/>
  <c r="E125" i="4"/>
  <c r="D125" i="4"/>
  <c r="D124" i="4" s="1"/>
  <c r="F124" i="4" s="1"/>
  <c r="E124" i="4"/>
  <c r="F123" i="4"/>
  <c r="F122" i="4"/>
  <c r="F121" i="4"/>
  <c r="E120" i="4"/>
  <c r="D120" i="4"/>
  <c r="F120" i="4" s="1"/>
  <c r="F119" i="4"/>
  <c r="F118" i="4"/>
  <c r="F117" i="4"/>
  <c r="F116" i="4"/>
  <c r="F115" i="4"/>
  <c r="F114" i="4"/>
  <c r="F113" i="4"/>
  <c r="F112" i="4"/>
  <c r="E112" i="4"/>
  <c r="D112" i="4"/>
  <c r="F111" i="4"/>
  <c r="F110" i="4"/>
  <c r="F109" i="4"/>
  <c r="F108" i="4"/>
  <c r="E107" i="4"/>
  <c r="D103" i="1" s="1"/>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E82" i="4" s="1"/>
  <c r="D78" i="1" s="1"/>
  <c r="D83" i="4"/>
  <c r="D82" i="4" s="1"/>
  <c r="F82" i="4" s="1"/>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1" i="4"/>
  <c r="F60" i="4"/>
  <c r="E59" i="4"/>
  <c r="D59" i="4"/>
  <c r="F59" i="4" s="1"/>
  <c r="F58" i="4"/>
  <c r="F57" i="4"/>
  <c r="F56" i="4"/>
  <c r="F55" i="4"/>
  <c r="E54" i="4"/>
  <c r="D54" i="4"/>
  <c r="F54" i="4" s="1"/>
  <c r="F53" i="4"/>
  <c r="F52" i="4"/>
  <c r="E51" i="4"/>
  <c r="E50" i="4" s="1"/>
  <c r="D51" i="4"/>
  <c r="F51" i="4" s="1"/>
  <c r="F49" i="4"/>
  <c r="F48" i="4"/>
  <c r="F47" i="4"/>
  <c r="F46" i="4"/>
  <c r="F45" i="4"/>
  <c r="E45" i="4"/>
  <c r="D45" i="4"/>
  <c r="D44" i="4" s="1"/>
  <c r="F44" i="4" s="1"/>
  <c r="E44" i="4"/>
  <c r="F43" i="4"/>
  <c r="F42" i="4"/>
  <c r="F41" i="4"/>
  <c r="E40" i="4"/>
  <c r="D40" i="4"/>
  <c r="F40" i="4" s="1"/>
  <c r="F39" i="4"/>
  <c r="F38" i="4"/>
  <c r="E37" i="4"/>
  <c r="D37" i="4"/>
  <c r="F36" i="4"/>
  <c r="F35" i="4"/>
  <c r="F34" i="4"/>
  <c r="F33" i="4"/>
  <c r="F32" i="4"/>
  <c r="F31" i="4"/>
  <c r="F30" i="4"/>
  <c r="E29" i="4"/>
  <c r="F29" i="4" s="1"/>
  <c r="D29" i="4"/>
  <c r="F28" i="4"/>
  <c r="F27" i="4"/>
  <c r="F26" i="4"/>
  <c r="F25" i="4"/>
  <c r="F24" i="4"/>
  <c r="F23" i="4"/>
  <c r="E23" i="4"/>
  <c r="D23" i="4"/>
  <c r="F22" i="4"/>
  <c r="F21" i="4"/>
  <c r="F20" i="4"/>
  <c r="F19" i="4"/>
  <c r="F18" i="4"/>
  <c r="F17" i="4"/>
  <c r="E17" i="4"/>
  <c r="D17" i="4"/>
  <c r="F16" i="4"/>
  <c r="F15" i="4"/>
  <c r="F14" i="4"/>
  <c r="F13" i="4"/>
  <c r="F12" i="4"/>
  <c r="F11" i="4"/>
  <c r="F10" i="4"/>
  <c r="F9" i="4"/>
  <c r="E8" i="4"/>
  <c r="D4" i="1" s="1"/>
  <c r="D8" i="4"/>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c r="L3" i="9" s="1"/>
  <c r="C1580" i="1"/>
  <c r="H1580" i="1" s="1"/>
  <c r="C1579" i="1"/>
  <c r="C1578" i="1"/>
  <c r="H1577" i="1"/>
  <c r="C1577" i="1"/>
  <c r="G1577" i="1" s="1"/>
  <c r="C1576" i="1"/>
  <c r="H1576" i="1" s="1"/>
  <c r="C1575" i="1"/>
  <c r="C1574" i="1"/>
  <c r="H1573" i="1"/>
  <c r="C1573" i="1"/>
  <c r="G1573" i="1" s="1"/>
  <c r="H1572" i="1"/>
  <c r="G1572" i="1"/>
  <c r="C1572" i="1"/>
  <c r="C1571" i="1"/>
  <c r="C1570" i="1"/>
  <c r="H1569" i="1"/>
  <c r="C1569" i="1"/>
  <c r="G1569" i="1" s="1"/>
  <c r="H1568" i="1"/>
  <c r="G1568" i="1"/>
  <c r="C1568" i="1"/>
  <c r="C1567" i="1"/>
  <c r="C1566" i="1"/>
  <c r="H1565" i="1"/>
  <c r="C1565" i="1"/>
  <c r="G1565" i="1" s="1"/>
  <c r="H1564" i="1"/>
  <c r="G1564" i="1"/>
  <c r="C1564" i="1"/>
  <c r="C1563" i="1"/>
  <c r="C1562" i="1"/>
  <c r="H1561" i="1"/>
  <c r="C1561" i="1"/>
  <c r="G1561" i="1" s="1"/>
  <c r="H1560" i="1"/>
  <c r="G1560" i="1"/>
  <c r="C1560" i="1"/>
  <c r="C1559" i="1"/>
  <c r="C1558" i="1"/>
  <c r="H1557" i="1"/>
  <c r="C1557" i="1"/>
  <c r="G1557" i="1" s="1"/>
  <c r="H1556" i="1"/>
  <c r="G1556" i="1"/>
  <c r="C1556" i="1"/>
  <c r="C1555" i="1"/>
  <c r="C1554" i="1"/>
  <c r="H1553" i="1"/>
  <c r="C1553" i="1"/>
  <c r="G1553" i="1" s="1"/>
  <c r="H1552" i="1"/>
  <c r="G1552" i="1"/>
  <c r="C1552" i="1"/>
  <c r="C1551" i="1"/>
  <c r="C1550" i="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C1533" i="1"/>
  <c r="G1533" i="1" s="1"/>
  <c r="H1532" i="1"/>
  <c r="G1532" i="1"/>
  <c r="C1532" i="1"/>
  <c r="C1531" i="1"/>
  <c r="C1530" i="1"/>
  <c r="H1529" i="1"/>
  <c r="C1529" i="1"/>
  <c r="G1529" i="1" s="1"/>
  <c r="H1528" i="1"/>
  <c r="G1528" i="1"/>
  <c r="C1528" i="1"/>
  <c r="C1527" i="1"/>
  <c r="C1526" i="1"/>
  <c r="H1525" i="1"/>
  <c r="C1525" i="1"/>
  <c r="G1525" i="1" s="1"/>
  <c r="H1524" i="1"/>
  <c r="G1524" i="1"/>
  <c r="C1524" i="1"/>
  <c r="C1523" i="1"/>
  <c r="C1522" i="1"/>
  <c r="H1521" i="1"/>
  <c r="C1521" i="1"/>
  <c r="G1521" i="1" s="1"/>
  <c r="H1520" i="1"/>
  <c r="G1520" i="1"/>
  <c r="C1520" i="1"/>
  <c r="C1519" i="1"/>
  <c r="H1516" i="1"/>
  <c r="G1516" i="1"/>
  <c r="C1516" i="1"/>
  <c r="G1515" i="1"/>
  <c r="C1515" i="1"/>
  <c r="H1515" i="1" s="1"/>
  <c r="C1514" i="1"/>
  <c r="C1513" i="1"/>
  <c r="G1513" i="1" s="1"/>
  <c r="H1512" i="1"/>
  <c r="G1512" i="1"/>
  <c r="C1512" i="1"/>
  <c r="C1511" i="1"/>
  <c r="H1511" i="1" s="1"/>
  <c r="C1510" i="1"/>
  <c r="H1509" i="1"/>
  <c r="C1509" i="1"/>
  <c r="G1509" i="1" s="1"/>
  <c r="H1508" i="1"/>
  <c r="G1508" i="1"/>
  <c r="C1508" i="1"/>
  <c r="C1507" i="1"/>
  <c r="H1507" i="1" s="1"/>
  <c r="C1506" i="1"/>
  <c r="H1505" i="1"/>
  <c r="C1505" i="1"/>
  <c r="G1505" i="1" s="1"/>
  <c r="H1504" i="1"/>
  <c r="G1504" i="1"/>
  <c r="C1504" i="1"/>
  <c r="C1503" i="1"/>
  <c r="H1503" i="1" s="1"/>
  <c r="C1502" i="1"/>
  <c r="H1500" i="1"/>
  <c r="G1500" i="1"/>
  <c r="C1500" i="1"/>
  <c r="C1498" i="1"/>
  <c r="H1497" i="1"/>
  <c r="C1497" i="1"/>
  <c r="G1497" i="1" s="1"/>
  <c r="H1496" i="1"/>
  <c r="G1496" i="1"/>
  <c r="C1496" i="1"/>
  <c r="C1495" i="1"/>
  <c r="H1495" i="1" s="1"/>
  <c r="C1494" i="1"/>
  <c r="C1493" i="1"/>
  <c r="G1493" i="1" s="1"/>
  <c r="H1492" i="1"/>
  <c r="G1492" i="1"/>
  <c r="C1492" i="1"/>
  <c r="G1491" i="1"/>
  <c r="C1491" i="1"/>
  <c r="H1491" i="1" s="1"/>
  <c r="C1490" i="1"/>
  <c r="C1489" i="1"/>
  <c r="G1489" i="1" s="1"/>
  <c r="H1488" i="1"/>
  <c r="G1488" i="1"/>
  <c r="C1488" i="1"/>
  <c r="G1487" i="1"/>
  <c r="C1487" i="1"/>
  <c r="H1487" i="1" s="1"/>
  <c r="C1486" i="1"/>
  <c r="C1485" i="1"/>
  <c r="G1485" i="1" s="1"/>
  <c r="C1484" i="1"/>
  <c r="H1484" i="1" s="1"/>
  <c r="C1482" i="1"/>
  <c r="H1480" i="1"/>
  <c r="G1480" i="1"/>
  <c r="C1480" i="1"/>
  <c r="D1479" i="1"/>
  <c r="C1479" i="1"/>
  <c r="D1478" i="1"/>
  <c r="C1478" i="1"/>
  <c r="D1477" i="1"/>
  <c r="C1477" i="1"/>
  <c r="D1476" i="1"/>
  <c r="C1476" i="1"/>
  <c r="G1475" i="1"/>
  <c r="D1475" i="1"/>
  <c r="H1475" i="1" s="1"/>
  <c r="C1475" i="1"/>
  <c r="D1474" i="1"/>
  <c r="C1474" i="1"/>
  <c r="J1473" i="1"/>
  <c r="G1473" i="1"/>
  <c r="I1473" i="1" s="1"/>
  <c r="D1473" i="1"/>
  <c r="H1473" i="1" s="1"/>
  <c r="C1473" i="1"/>
  <c r="D1472" i="1"/>
  <c r="C1472" i="1"/>
  <c r="J1471" i="1"/>
  <c r="G1471" i="1"/>
  <c r="I1471" i="1" s="1"/>
  <c r="D1471" i="1"/>
  <c r="H1471" i="1" s="1"/>
  <c r="C1471" i="1"/>
  <c r="G1470" i="1"/>
  <c r="D1470" i="1"/>
  <c r="H1470" i="1" s="1"/>
  <c r="C1470" i="1"/>
  <c r="G1469" i="1"/>
  <c r="D1469" i="1"/>
  <c r="H1469" i="1" s="1"/>
  <c r="C1469" i="1"/>
  <c r="H1468" i="1"/>
  <c r="D1468" i="1"/>
  <c r="C1468" i="1"/>
  <c r="G1467" i="1"/>
  <c r="D1467" i="1"/>
  <c r="C1467" i="1"/>
  <c r="H1466" i="1"/>
  <c r="D1466" i="1"/>
  <c r="C1466" i="1"/>
  <c r="G1465" i="1"/>
  <c r="D1465" i="1"/>
  <c r="C1465" i="1"/>
  <c r="D1464" i="1"/>
  <c r="H1464" i="1" s="1"/>
  <c r="C1464" i="1"/>
  <c r="H1463" i="1"/>
  <c r="G1463" i="1"/>
  <c r="D1463" i="1"/>
  <c r="J1463" i="1" s="1"/>
  <c r="C1463" i="1"/>
  <c r="J1462" i="1"/>
  <c r="D1462" i="1"/>
  <c r="C1462" i="1"/>
  <c r="H1461" i="1"/>
  <c r="D1461" i="1"/>
  <c r="C1461" i="1"/>
  <c r="J1460" i="1"/>
  <c r="H1460" i="1"/>
  <c r="G1460" i="1"/>
  <c r="D1460" i="1"/>
  <c r="C1460" i="1"/>
  <c r="J1459" i="1"/>
  <c r="D1459" i="1"/>
  <c r="C1459" i="1"/>
  <c r="D1458" i="1"/>
  <c r="C1458" i="1"/>
  <c r="H1457" i="1"/>
  <c r="D1457" i="1"/>
  <c r="C1457" i="1"/>
  <c r="J1456" i="1"/>
  <c r="H1456" i="1"/>
  <c r="G1456" i="1"/>
  <c r="D1456" i="1"/>
  <c r="C1456" i="1"/>
  <c r="D1455" i="1"/>
  <c r="C1455" i="1"/>
  <c r="D1454" i="1"/>
  <c r="C1454" i="1"/>
  <c r="H1453" i="1"/>
  <c r="D1453" i="1"/>
  <c r="C1453" i="1"/>
  <c r="J1452" i="1"/>
  <c r="H1452" i="1"/>
  <c r="G1452" i="1"/>
  <c r="D1452" i="1"/>
  <c r="C1452" i="1"/>
  <c r="J1451" i="1"/>
  <c r="D1451" i="1"/>
  <c r="C1451" i="1"/>
  <c r="D1450" i="1"/>
  <c r="C1450" i="1"/>
  <c r="H1449" i="1"/>
  <c r="D1449" i="1"/>
  <c r="C1449" i="1"/>
  <c r="J1448" i="1"/>
  <c r="H1448" i="1"/>
  <c r="G1448" i="1"/>
  <c r="D1448" i="1"/>
  <c r="C1448" i="1"/>
  <c r="D1447" i="1"/>
  <c r="J1447" i="1" s="1"/>
  <c r="C1447" i="1"/>
  <c r="G1446" i="1"/>
  <c r="D1446" i="1"/>
  <c r="C1446" i="1"/>
  <c r="H1445" i="1"/>
  <c r="G1445" i="1"/>
  <c r="D1445" i="1"/>
  <c r="C1445" i="1"/>
  <c r="J1445" i="1" s="1"/>
  <c r="D1444" i="1"/>
  <c r="C1444" i="1"/>
  <c r="D1443" i="1"/>
  <c r="C1443" i="1"/>
  <c r="G1442" i="1"/>
  <c r="D1442" i="1"/>
  <c r="C1442" i="1"/>
  <c r="H1441" i="1"/>
  <c r="G1441" i="1"/>
  <c r="I1441" i="1" s="1"/>
  <c r="D1441" i="1"/>
  <c r="C1441" i="1"/>
  <c r="J1441" i="1" s="1"/>
  <c r="D1440" i="1"/>
  <c r="C1440" i="1"/>
  <c r="J1440" i="1" s="1"/>
  <c r="D1439" i="1"/>
  <c r="C1439" i="1"/>
  <c r="D1438" i="1"/>
  <c r="C1438" i="1"/>
  <c r="D1437" i="1"/>
  <c r="C1437" i="1"/>
  <c r="D1436" i="1"/>
  <c r="C1436" i="1"/>
  <c r="D1434" i="1"/>
  <c r="C1434" i="1"/>
  <c r="G1434" i="1" s="1"/>
  <c r="H1433" i="1"/>
  <c r="D1433" i="1"/>
  <c r="C1433" i="1"/>
  <c r="G1433" i="1" s="1"/>
  <c r="H1432" i="1"/>
  <c r="D1432" i="1"/>
  <c r="C1432" i="1"/>
  <c r="G1432" i="1" s="1"/>
  <c r="D1431" i="1"/>
  <c r="C1431" i="1"/>
  <c r="D1430" i="1"/>
  <c r="C1430" i="1"/>
  <c r="G1430" i="1" s="1"/>
  <c r="H1429" i="1"/>
  <c r="D1429" i="1"/>
  <c r="C1429" i="1"/>
  <c r="G1429" i="1" s="1"/>
  <c r="H1428" i="1"/>
  <c r="D1428" i="1"/>
  <c r="C1428" i="1"/>
  <c r="G1428" i="1" s="1"/>
  <c r="D1427" i="1"/>
  <c r="C1427" i="1"/>
  <c r="D1426" i="1"/>
  <c r="C1426" i="1"/>
  <c r="G1426" i="1" s="1"/>
  <c r="H1425" i="1"/>
  <c r="D1425" i="1"/>
  <c r="C1425" i="1"/>
  <c r="G1425" i="1" s="1"/>
  <c r="C1424" i="1"/>
  <c r="C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G1411" i="1"/>
  <c r="D1411" i="1"/>
  <c r="C1411" i="1"/>
  <c r="H1411" i="1" s="1"/>
  <c r="G1410" i="1"/>
  <c r="D1410" i="1"/>
  <c r="C1410" i="1"/>
  <c r="H1410" i="1" s="1"/>
  <c r="G1409" i="1"/>
  <c r="D1409" i="1"/>
  <c r="C1409" i="1"/>
  <c r="H1409" i="1" s="1"/>
  <c r="D1408"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H1170" i="1"/>
  <c r="D1170" i="1"/>
  <c r="C1170" i="1"/>
  <c r="G1170" i="1" s="1"/>
  <c r="D1169" i="1"/>
  <c r="H1169" i="1" s="1"/>
  <c r="C1169" i="1"/>
  <c r="D1168" i="1"/>
  <c r="C1168" i="1"/>
  <c r="D1167" i="1"/>
  <c r="C1167" i="1"/>
  <c r="H1166" i="1"/>
  <c r="D1166" i="1"/>
  <c r="C1166" i="1"/>
  <c r="G1166" i="1" s="1"/>
  <c r="D1165" i="1"/>
  <c r="H1165" i="1" s="1"/>
  <c r="C1165" i="1"/>
  <c r="D1164" i="1"/>
  <c r="C1164" i="1"/>
  <c r="D1163" i="1"/>
  <c r="C1163" i="1"/>
  <c r="H1162" i="1"/>
  <c r="D1162" i="1"/>
  <c r="C1162" i="1"/>
  <c r="G1162" i="1" s="1"/>
  <c r="G1161" i="1"/>
  <c r="D1161" i="1"/>
  <c r="C1161" i="1"/>
  <c r="H1161" i="1" s="1"/>
  <c r="G1160" i="1"/>
  <c r="D1160" i="1"/>
  <c r="C1160" i="1"/>
  <c r="H1160" i="1" s="1"/>
  <c r="G1159" i="1"/>
  <c r="D1159" i="1"/>
  <c r="C1159" i="1"/>
  <c r="H1159" i="1" s="1"/>
  <c r="G1158" i="1"/>
  <c r="D1158" i="1"/>
  <c r="C1158" i="1"/>
  <c r="H1158" i="1" s="1"/>
  <c r="G1157" i="1"/>
  <c r="D1157" i="1"/>
  <c r="C1157" i="1"/>
  <c r="H1157" i="1" s="1"/>
  <c r="G1156" i="1"/>
  <c r="D1156" i="1"/>
  <c r="C1156" i="1"/>
  <c r="H1156" i="1" s="1"/>
  <c r="G1155" i="1"/>
  <c r="D1155" i="1"/>
  <c r="C1155" i="1"/>
  <c r="H1155" i="1" s="1"/>
  <c r="D1154" i="1"/>
  <c r="G1151" i="1"/>
  <c r="D1151" i="1"/>
  <c r="C1151" i="1"/>
  <c r="H1151" i="1" s="1"/>
  <c r="G1150" i="1"/>
  <c r="D1150" i="1"/>
  <c r="C1150" i="1"/>
  <c r="H1150" i="1" s="1"/>
  <c r="G1149" i="1"/>
  <c r="D1149" i="1"/>
  <c r="C1149" i="1"/>
  <c r="H1149" i="1" s="1"/>
  <c r="G1148" i="1"/>
  <c r="D1148" i="1"/>
  <c r="C1148" i="1"/>
  <c r="H1148" i="1" s="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G1129" i="1"/>
  <c r="D1129" i="1"/>
  <c r="C1129" i="1"/>
  <c r="H1129" i="1" s="1"/>
  <c r="G1128" i="1"/>
  <c r="D1128" i="1"/>
  <c r="C1128" i="1"/>
  <c r="H1128" i="1" s="1"/>
  <c r="G1127" i="1"/>
  <c r="D1127" i="1"/>
  <c r="C1127" i="1"/>
  <c r="H1127" i="1" s="1"/>
  <c r="G1126" i="1"/>
  <c r="D1126" i="1"/>
  <c r="C1126" i="1"/>
  <c r="H1126" i="1" s="1"/>
  <c r="G1125" i="1"/>
  <c r="D1125" i="1"/>
  <c r="C1125" i="1"/>
  <c r="H1125" i="1" s="1"/>
  <c r="G1124" i="1"/>
  <c r="D1124" i="1"/>
  <c r="C1124" i="1"/>
  <c r="H1124" i="1" s="1"/>
  <c r="G1123" i="1"/>
  <c r="D1123" i="1"/>
  <c r="C1123" i="1"/>
  <c r="H1123" i="1" s="1"/>
  <c r="G1122" i="1"/>
  <c r="D1122" i="1"/>
  <c r="C1122" i="1"/>
  <c r="H1122" i="1" s="1"/>
  <c r="G1121" i="1"/>
  <c r="D1121" i="1"/>
  <c r="C1121" i="1"/>
  <c r="H1121" i="1" s="1"/>
  <c r="G1120" i="1"/>
  <c r="D1120" i="1"/>
  <c r="C1120" i="1"/>
  <c r="H1120" i="1" s="1"/>
  <c r="G1119" i="1"/>
  <c r="D1119" i="1"/>
  <c r="C1119" i="1"/>
  <c r="H1119" i="1" s="1"/>
  <c r="G1118" i="1"/>
  <c r="D1118" i="1"/>
  <c r="C1118" i="1"/>
  <c r="H1118" i="1" s="1"/>
  <c r="G1117" i="1"/>
  <c r="D1117" i="1"/>
  <c r="C1117" i="1"/>
  <c r="H1117" i="1" s="1"/>
  <c r="G1116" i="1"/>
  <c r="D1116" i="1"/>
  <c r="C1116" i="1"/>
  <c r="H1116" i="1" s="1"/>
  <c r="G1115" i="1"/>
  <c r="D1115" i="1"/>
  <c r="C1115" i="1"/>
  <c r="H1115" i="1" s="1"/>
  <c r="G1114" i="1"/>
  <c r="D1114" i="1"/>
  <c r="C1114" i="1"/>
  <c r="H1114" i="1" s="1"/>
  <c r="G1113" i="1"/>
  <c r="D1113" i="1"/>
  <c r="C1113" i="1"/>
  <c r="H1113" i="1" s="1"/>
  <c r="G1112" i="1"/>
  <c r="D1112" i="1"/>
  <c r="C1112" i="1"/>
  <c r="H1112" i="1" s="1"/>
  <c r="G1111" i="1"/>
  <c r="D1111" i="1"/>
  <c r="C1111" i="1"/>
  <c r="H1111" i="1" s="1"/>
  <c r="G1110" i="1"/>
  <c r="D1110" i="1"/>
  <c r="C1110" i="1"/>
  <c r="H1110" i="1" s="1"/>
  <c r="G1109" i="1"/>
  <c r="D1109" i="1"/>
  <c r="C1109" i="1"/>
  <c r="H1109" i="1" s="1"/>
  <c r="D1108" i="1"/>
  <c r="C1108" i="1"/>
  <c r="H1108" i="1" s="1"/>
  <c r="D1107" i="1"/>
  <c r="C1107" i="1"/>
  <c r="G1106" i="1"/>
  <c r="D1106" i="1"/>
  <c r="C1106" i="1"/>
  <c r="H1106" i="1" s="1"/>
  <c r="G1105" i="1"/>
  <c r="D1105" i="1"/>
  <c r="C1105" i="1"/>
  <c r="H1105" i="1" s="1"/>
  <c r="D1104" i="1"/>
  <c r="C1104" i="1"/>
  <c r="H1104" i="1" s="1"/>
  <c r="D1103" i="1"/>
  <c r="C1103" i="1"/>
  <c r="G1102" i="1"/>
  <c r="D1102" i="1"/>
  <c r="C1102" i="1"/>
  <c r="H1102" i="1" s="1"/>
  <c r="G1101" i="1"/>
  <c r="D1101" i="1"/>
  <c r="C1101" i="1"/>
  <c r="H1101" i="1" s="1"/>
  <c r="D1100" i="1"/>
  <c r="C1100" i="1"/>
  <c r="H1100" i="1" s="1"/>
  <c r="D1099" i="1"/>
  <c r="C1099" i="1"/>
  <c r="G1098" i="1"/>
  <c r="D1098" i="1"/>
  <c r="C1098" i="1"/>
  <c r="H1098" i="1" s="1"/>
  <c r="G1097" i="1"/>
  <c r="D1097" i="1"/>
  <c r="C1097" i="1"/>
  <c r="H1097" i="1" s="1"/>
  <c r="D1096" i="1"/>
  <c r="D1095" i="1"/>
  <c r="C1095" i="1"/>
  <c r="G1094" i="1"/>
  <c r="D1094" i="1"/>
  <c r="C1094" i="1"/>
  <c r="H1094" i="1" s="1"/>
  <c r="G1093" i="1"/>
  <c r="D1093" i="1"/>
  <c r="C1093" i="1"/>
  <c r="H1093" i="1" s="1"/>
  <c r="D1092" i="1"/>
  <c r="C1092" i="1"/>
  <c r="H1092" i="1" s="1"/>
  <c r="D1091" i="1"/>
  <c r="C1091" i="1"/>
  <c r="G1090" i="1"/>
  <c r="D1090" i="1"/>
  <c r="C1090" i="1"/>
  <c r="H1090" i="1" s="1"/>
  <c r="G1089" i="1"/>
  <c r="D1089" i="1"/>
  <c r="C1089" i="1"/>
  <c r="H1089" i="1" s="1"/>
  <c r="D1088" i="1"/>
  <c r="C1088" i="1"/>
  <c r="H1088" i="1" s="1"/>
  <c r="D1087" i="1"/>
  <c r="C1087" i="1"/>
  <c r="G1086" i="1"/>
  <c r="D1086" i="1"/>
  <c r="C1086" i="1"/>
  <c r="H1086" i="1" s="1"/>
  <c r="G1085" i="1"/>
  <c r="D1085" i="1"/>
  <c r="C1085" i="1"/>
  <c r="H1085" i="1" s="1"/>
  <c r="D1084" i="1"/>
  <c r="C1084" i="1"/>
  <c r="H1084" i="1" s="1"/>
  <c r="D1083" i="1"/>
  <c r="C1083" i="1"/>
  <c r="G1082" i="1"/>
  <c r="D1082" i="1"/>
  <c r="C1082" i="1"/>
  <c r="H1082" i="1" s="1"/>
  <c r="G1081" i="1"/>
  <c r="D1081" i="1"/>
  <c r="C1081" i="1"/>
  <c r="H1081" i="1" s="1"/>
  <c r="D1080" i="1"/>
  <c r="C1080" i="1"/>
  <c r="H1080" i="1" s="1"/>
  <c r="D1079" i="1"/>
  <c r="C1079" i="1"/>
  <c r="G1078" i="1"/>
  <c r="D1078" i="1"/>
  <c r="C1078" i="1"/>
  <c r="H1078" i="1" s="1"/>
  <c r="G1077" i="1"/>
  <c r="D1077" i="1"/>
  <c r="C1077" i="1"/>
  <c r="H1077" i="1" s="1"/>
  <c r="D1076" i="1"/>
  <c r="C1076" i="1"/>
  <c r="H1076" i="1" s="1"/>
  <c r="D1075" i="1"/>
  <c r="C1075" i="1"/>
  <c r="G1074" i="1"/>
  <c r="D1074" i="1"/>
  <c r="C1074" i="1"/>
  <c r="H1074" i="1" s="1"/>
  <c r="G1073" i="1"/>
  <c r="D1073" i="1"/>
  <c r="C1073" i="1"/>
  <c r="H1073" i="1" s="1"/>
  <c r="D1072" i="1"/>
  <c r="C1072" i="1"/>
  <c r="H1072" i="1" s="1"/>
  <c r="D1071" i="1"/>
  <c r="C1071" i="1"/>
  <c r="G1070" i="1"/>
  <c r="D1070" i="1"/>
  <c r="C1070" i="1"/>
  <c r="H1070" i="1" s="1"/>
  <c r="G1069" i="1"/>
  <c r="D1069" i="1"/>
  <c r="C1069" i="1"/>
  <c r="H1069" i="1" s="1"/>
  <c r="D1068" i="1"/>
  <c r="C1068" i="1"/>
  <c r="H1068" i="1" s="1"/>
  <c r="D1067" i="1"/>
  <c r="C1067" i="1"/>
  <c r="G1066" i="1"/>
  <c r="D1066" i="1"/>
  <c r="C1066" i="1"/>
  <c r="H1066" i="1" s="1"/>
  <c r="C1065" i="1"/>
  <c r="D1064" i="1"/>
  <c r="C1064" i="1"/>
  <c r="G1063" i="1"/>
  <c r="D1063" i="1"/>
  <c r="C1063" i="1"/>
  <c r="H1063" i="1" s="1"/>
  <c r="G1062" i="1"/>
  <c r="D1062" i="1"/>
  <c r="C1062" i="1"/>
  <c r="H1062" i="1" s="1"/>
  <c r="D1061" i="1"/>
  <c r="C1061" i="1"/>
  <c r="H1061" i="1" s="1"/>
  <c r="D1060" i="1"/>
  <c r="C1060" i="1"/>
  <c r="G1059" i="1"/>
  <c r="D1059" i="1"/>
  <c r="C1059" i="1"/>
  <c r="H1059" i="1" s="1"/>
  <c r="G1058" i="1"/>
  <c r="D1058" i="1"/>
  <c r="C1058" i="1"/>
  <c r="H1058" i="1" s="1"/>
  <c r="D1057" i="1"/>
  <c r="C1057" i="1"/>
  <c r="H1057" i="1" s="1"/>
  <c r="D1056" i="1"/>
  <c r="G1055" i="1"/>
  <c r="D1055" i="1"/>
  <c r="C1055" i="1"/>
  <c r="H1055" i="1" s="1"/>
  <c r="G1054" i="1"/>
  <c r="D1054" i="1"/>
  <c r="C1054" i="1"/>
  <c r="H1054" i="1" s="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D1045" i="1"/>
  <c r="C1045" i="1"/>
  <c r="H1045" i="1" s="1"/>
  <c r="D1044" i="1"/>
  <c r="C1044" i="1"/>
  <c r="H1044" i="1" s="1"/>
  <c r="D1043" i="1"/>
  <c r="C1043" i="1"/>
  <c r="H1043" i="1" s="1"/>
  <c r="D1042" i="1"/>
  <c r="C1042" i="1"/>
  <c r="H1042" i="1" s="1"/>
  <c r="D1041" i="1"/>
  <c r="C1041" i="1"/>
  <c r="H1041" i="1" s="1"/>
  <c r="D1040" i="1"/>
  <c r="C1040" i="1"/>
  <c r="D1039" i="1"/>
  <c r="C1039" i="1"/>
  <c r="H1039" i="1" s="1"/>
  <c r="D1038" i="1"/>
  <c r="C1038" i="1"/>
  <c r="D1037" i="1"/>
  <c r="C1037" i="1"/>
  <c r="H1037" i="1" s="1"/>
  <c r="D1036" i="1"/>
  <c r="C1036" i="1"/>
  <c r="D1035" i="1"/>
  <c r="C1035" i="1"/>
  <c r="H1035" i="1" s="1"/>
  <c r="D1034" i="1"/>
  <c r="C1034" i="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H1025" i="1" s="1"/>
  <c r="D1024" i="1"/>
  <c r="C1024" i="1"/>
  <c r="D1023" i="1"/>
  <c r="C1023" i="1"/>
  <c r="H1023" i="1" s="1"/>
  <c r="D1022" i="1"/>
  <c r="C1022" i="1"/>
  <c r="D1021" i="1"/>
  <c r="C1021" i="1"/>
  <c r="H1021" i="1" s="1"/>
  <c r="D1020" i="1"/>
  <c r="C1020" i="1"/>
  <c r="D1019" i="1"/>
  <c r="C1019" i="1"/>
  <c r="H1019" i="1" s="1"/>
  <c r="D1018" i="1"/>
  <c r="C1018" i="1"/>
  <c r="D1017" i="1"/>
  <c r="C1017" i="1"/>
  <c r="H1017" i="1" s="1"/>
  <c r="D1016" i="1"/>
  <c r="C1016" i="1"/>
  <c r="D1015" i="1"/>
  <c r="C1015" i="1"/>
  <c r="H1015" i="1" s="1"/>
  <c r="D1014" i="1"/>
  <c r="C1014" i="1"/>
  <c r="D1013" i="1"/>
  <c r="C1013" i="1"/>
  <c r="H1013" i="1" s="1"/>
  <c r="D1012" i="1"/>
  <c r="C1012" i="1"/>
  <c r="D1011" i="1"/>
  <c r="C1011" i="1"/>
  <c r="H1011" i="1" s="1"/>
  <c r="D1010" i="1"/>
  <c r="C1010" i="1"/>
  <c r="D1009" i="1"/>
  <c r="C1009" i="1"/>
  <c r="H1009" i="1" s="1"/>
  <c r="D1008" i="1"/>
  <c r="C1008" i="1"/>
  <c r="D1007" i="1"/>
  <c r="C1007" i="1"/>
  <c r="H1007" i="1" s="1"/>
  <c r="D1006" i="1"/>
  <c r="C1006" i="1"/>
  <c r="D1005" i="1"/>
  <c r="C1005" i="1"/>
  <c r="H1005" i="1" s="1"/>
  <c r="D1004" i="1"/>
  <c r="C1004" i="1"/>
  <c r="D1003" i="1"/>
  <c r="C1003" i="1"/>
  <c r="H1003" i="1" s="1"/>
  <c r="D1002" i="1"/>
  <c r="C1002" i="1"/>
  <c r="D1001" i="1"/>
  <c r="C1001" i="1"/>
  <c r="H1001" i="1" s="1"/>
  <c r="D1000" i="1"/>
  <c r="C1000" i="1"/>
  <c r="D999" i="1"/>
  <c r="C999" i="1"/>
  <c r="H999" i="1" s="1"/>
  <c r="D998" i="1"/>
  <c r="C998" i="1"/>
  <c r="D997" i="1"/>
  <c r="C997" i="1"/>
  <c r="H997" i="1" s="1"/>
  <c r="D996" i="1"/>
  <c r="C996" i="1"/>
  <c r="D995" i="1"/>
  <c r="C995" i="1"/>
  <c r="H995" i="1" s="1"/>
  <c r="D994" i="1"/>
  <c r="C994" i="1"/>
  <c r="D993" i="1"/>
  <c r="C993" i="1"/>
  <c r="H993" i="1" s="1"/>
  <c r="D992" i="1"/>
  <c r="C992" i="1"/>
  <c r="D991" i="1"/>
  <c r="C991" i="1"/>
  <c r="H991" i="1" s="1"/>
  <c r="D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G725" i="1" s="1"/>
  <c r="C725" i="1"/>
  <c r="D724" i="1"/>
  <c r="C724" i="1"/>
  <c r="D723" i="1"/>
  <c r="C723" i="1"/>
  <c r="G722" i="1"/>
  <c r="D722" i="1"/>
  <c r="C722" i="1"/>
  <c r="H722" i="1" s="1"/>
  <c r="D721" i="1"/>
  <c r="G721" i="1" s="1"/>
  <c r="C721" i="1"/>
  <c r="D720" i="1"/>
  <c r="C720" i="1"/>
  <c r="D719" i="1"/>
  <c r="C719" i="1"/>
  <c r="D718" i="1"/>
  <c r="G718" i="1" s="1"/>
  <c r="C718" i="1"/>
  <c r="H718" i="1" s="1"/>
  <c r="D717" i="1"/>
  <c r="G717" i="1" s="1"/>
  <c r="C717" i="1"/>
  <c r="D716" i="1"/>
  <c r="C716" i="1"/>
  <c r="D715" i="1"/>
  <c r="C715" i="1"/>
  <c r="G714" i="1"/>
  <c r="D714" i="1"/>
  <c r="C714" i="1"/>
  <c r="H714" i="1" s="1"/>
  <c r="D713" i="1"/>
  <c r="G713" i="1" s="1"/>
  <c r="C713" i="1"/>
  <c r="D712" i="1"/>
  <c r="C712" i="1"/>
  <c r="D711" i="1"/>
  <c r="C711" i="1"/>
  <c r="G710" i="1"/>
  <c r="D710" i="1"/>
  <c r="C710" i="1"/>
  <c r="H710" i="1" s="1"/>
  <c r="D709" i="1"/>
  <c r="G709" i="1" s="1"/>
  <c r="C709" i="1"/>
  <c r="D708" i="1"/>
  <c r="C708" i="1"/>
  <c r="D707" i="1"/>
  <c r="C707" i="1"/>
  <c r="D706" i="1"/>
  <c r="C706" i="1"/>
  <c r="H706" i="1" s="1"/>
  <c r="D705" i="1"/>
  <c r="G705" i="1" s="1"/>
  <c r="C705" i="1"/>
  <c r="D704" i="1"/>
  <c r="C704" i="1"/>
  <c r="H704" i="1" s="1"/>
  <c r="D703" i="1"/>
  <c r="C703" i="1"/>
  <c r="G702" i="1"/>
  <c r="D702" i="1"/>
  <c r="C702" i="1"/>
  <c r="H702" i="1" s="1"/>
  <c r="D701" i="1"/>
  <c r="G701" i="1" s="1"/>
  <c r="C701" i="1"/>
  <c r="G700" i="1"/>
  <c r="D700" i="1"/>
  <c r="C700" i="1"/>
  <c r="H700" i="1" s="1"/>
  <c r="D699" i="1"/>
  <c r="C699" i="1"/>
  <c r="D698" i="1"/>
  <c r="C698" i="1"/>
  <c r="H698" i="1" s="1"/>
  <c r="D697" i="1"/>
  <c r="G697" i="1" s="1"/>
  <c r="C697" i="1"/>
  <c r="D696" i="1"/>
  <c r="C696" i="1"/>
  <c r="H696" i="1" s="1"/>
  <c r="D695" i="1"/>
  <c r="C695" i="1"/>
  <c r="G694" i="1"/>
  <c r="D694" i="1"/>
  <c r="C694" i="1"/>
  <c r="H694" i="1" s="1"/>
  <c r="D693" i="1"/>
  <c r="G693" i="1" s="1"/>
  <c r="C693" i="1"/>
  <c r="G692" i="1"/>
  <c r="D692" i="1"/>
  <c r="C692" i="1"/>
  <c r="H692" i="1" s="1"/>
  <c r="D691" i="1"/>
  <c r="C691" i="1"/>
  <c r="D690" i="1"/>
  <c r="C690" i="1"/>
  <c r="H690" i="1" s="1"/>
  <c r="D689" i="1"/>
  <c r="G689" i="1" s="1"/>
  <c r="C689" i="1"/>
  <c r="D688" i="1"/>
  <c r="C688" i="1"/>
  <c r="H688" i="1" s="1"/>
  <c r="D687" i="1"/>
  <c r="C687" i="1"/>
  <c r="G686" i="1"/>
  <c r="D686" i="1"/>
  <c r="C686" i="1"/>
  <c r="H686" i="1" s="1"/>
  <c r="D685" i="1"/>
  <c r="G685" i="1" s="1"/>
  <c r="C685" i="1"/>
  <c r="G684" i="1"/>
  <c r="D684" i="1"/>
  <c r="C684" i="1"/>
  <c r="H684" i="1" s="1"/>
  <c r="D683" i="1"/>
  <c r="C683" i="1"/>
  <c r="D682" i="1"/>
  <c r="C682" i="1"/>
  <c r="H682" i="1" s="1"/>
  <c r="D681" i="1"/>
  <c r="G681" i="1" s="1"/>
  <c r="C681" i="1"/>
  <c r="D680" i="1"/>
  <c r="C680" i="1"/>
  <c r="H680" i="1" s="1"/>
  <c r="D679" i="1"/>
  <c r="C679" i="1"/>
  <c r="G678" i="1"/>
  <c r="D678" i="1"/>
  <c r="C678" i="1"/>
  <c r="H678" i="1" s="1"/>
  <c r="D677" i="1"/>
  <c r="G677" i="1" s="1"/>
  <c r="C677" i="1"/>
  <c r="G676" i="1"/>
  <c r="D676" i="1"/>
  <c r="C676" i="1"/>
  <c r="H676" i="1" s="1"/>
  <c r="D675" i="1"/>
  <c r="C675" i="1"/>
  <c r="D674" i="1"/>
  <c r="C674" i="1"/>
  <c r="H674" i="1" s="1"/>
  <c r="D673" i="1"/>
  <c r="G673" i="1" s="1"/>
  <c r="C673" i="1"/>
  <c r="D672" i="1"/>
  <c r="C672" i="1"/>
  <c r="H672" i="1" s="1"/>
  <c r="D671" i="1"/>
  <c r="C671" i="1"/>
  <c r="G670" i="1"/>
  <c r="D670" i="1"/>
  <c r="C670" i="1"/>
  <c r="H670" i="1" s="1"/>
  <c r="D669" i="1"/>
  <c r="G669" i="1" s="1"/>
  <c r="C669" i="1"/>
  <c r="G668" i="1"/>
  <c r="D668" i="1"/>
  <c r="C668" i="1"/>
  <c r="H668" i="1" s="1"/>
  <c r="D667" i="1"/>
  <c r="C667" i="1"/>
  <c r="D666" i="1"/>
  <c r="C666" i="1"/>
  <c r="H666" i="1" s="1"/>
  <c r="D665" i="1"/>
  <c r="G665" i="1" s="1"/>
  <c r="C665" i="1"/>
  <c r="D664" i="1"/>
  <c r="C664" i="1"/>
  <c r="H664" i="1" s="1"/>
  <c r="D663" i="1"/>
  <c r="C663" i="1"/>
  <c r="D662" i="1"/>
  <c r="G662" i="1" s="1"/>
  <c r="C662" i="1"/>
  <c r="D661" i="1"/>
  <c r="G661" i="1" s="1"/>
  <c r="C661" i="1"/>
  <c r="G660" i="1"/>
  <c r="D660" i="1"/>
  <c r="C660" i="1"/>
  <c r="H660" i="1" s="1"/>
  <c r="D659" i="1"/>
  <c r="C659" i="1"/>
  <c r="D658" i="1"/>
  <c r="C658" i="1"/>
  <c r="H658" i="1" s="1"/>
  <c r="D657" i="1"/>
  <c r="G657" i="1" s="1"/>
  <c r="C657" i="1"/>
  <c r="D656" i="1"/>
  <c r="C656" i="1"/>
  <c r="H656" i="1" s="1"/>
  <c r="D655" i="1"/>
  <c r="C655" i="1"/>
  <c r="D654" i="1"/>
  <c r="G654" i="1" s="1"/>
  <c r="C654" i="1"/>
  <c r="H654" i="1" s="1"/>
  <c r="D653" i="1"/>
  <c r="G653" i="1" s="1"/>
  <c r="C653" i="1"/>
  <c r="G652" i="1"/>
  <c r="D652" i="1"/>
  <c r="C652" i="1"/>
  <c r="H652" i="1" s="1"/>
  <c r="G651" i="1"/>
  <c r="D651" i="1"/>
  <c r="C651" i="1"/>
  <c r="H651" i="1" s="1"/>
  <c r="D650" i="1"/>
  <c r="C650" i="1"/>
  <c r="H650" i="1" s="1"/>
  <c r="D649" i="1"/>
  <c r="C649" i="1"/>
  <c r="H649" i="1" s="1"/>
  <c r="G648" i="1"/>
  <c r="D648" i="1"/>
  <c r="C648" i="1"/>
  <c r="H648" i="1" s="1"/>
  <c r="G647" i="1"/>
  <c r="D647" i="1"/>
  <c r="C647" i="1"/>
  <c r="H647" i="1" s="1"/>
  <c r="D646" i="1"/>
  <c r="C646" i="1"/>
  <c r="H646" i="1" s="1"/>
  <c r="C645" i="1"/>
  <c r="D644" i="1"/>
  <c r="G644" i="1" s="1"/>
  <c r="C644" i="1"/>
  <c r="H644" i="1" s="1"/>
  <c r="D643" i="1"/>
  <c r="G643" i="1" s="1"/>
  <c r="C643" i="1"/>
  <c r="D642" i="1"/>
  <c r="C642" i="1"/>
  <c r="H642" i="1" s="1"/>
  <c r="D641" i="1"/>
  <c r="C641" i="1"/>
  <c r="D632" i="1"/>
  <c r="C632" i="1"/>
  <c r="H632" i="1" s="1"/>
  <c r="D631" i="1"/>
  <c r="G631" i="1" s="1"/>
  <c r="C631" i="1"/>
  <c r="H631" i="1" s="1"/>
  <c r="G628" i="1"/>
  <c r="D628" i="1"/>
  <c r="C628" i="1"/>
  <c r="H628" i="1" s="1"/>
  <c r="D627" i="1"/>
  <c r="C627" i="1"/>
  <c r="H627" i="1" s="1"/>
  <c r="D626" i="1"/>
  <c r="C626" i="1"/>
  <c r="H626" i="1" s="1"/>
  <c r="G625" i="1"/>
  <c r="D625" i="1"/>
  <c r="C625" i="1"/>
  <c r="H625" i="1" s="1"/>
  <c r="G624" i="1"/>
  <c r="D624" i="1"/>
  <c r="C624" i="1"/>
  <c r="H624" i="1" s="1"/>
  <c r="D623" i="1"/>
  <c r="C623" i="1"/>
  <c r="H623" i="1" s="1"/>
  <c r="D622" i="1"/>
  <c r="C622" i="1"/>
  <c r="H622" i="1" s="1"/>
  <c r="G621" i="1"/>
  <c r="D621" i="1"/>
  <c r="C621" i="1"/>
  <c r="H621" i="1" s="1"/>
  <c r="G620" i="1"/>
  <c r="D620" i="1"/>
  <c r="C620" i="1"/>
  <c r="H620" i="1" s="1"/>
  <c r="G618" i="1"/>
  <c r="D618" i="1"/>
  <c r="C618" i="1"/>
  <c r="H618" i="1" s="1"/>
  <c r="G617" i="1"/>
  <c r="D617" i="1"/>
  <c r="C617" i="1"/>
  <c r="H617" i="1" s="1"/>
  <c r="D616" i="1"/>
  <c r="C616" i="1"/>
  <c r="H616" i="1" s="1"/>
  <c r="D615" i="1"/>
  <c r="C615" i="1"/>
  <c r="H615" i="1" s="1"/>
  <c r="G614" i="1"/>
  <c r="D614" i="1"/>
  <c r="C614" i="1"/>
  <c r="H614" i="1" s="1"/>
  <c r="G613" i="1"/>
  <c r="D613" i="1"/>
  <c r="C613" i="1"/>
  <c r="H613" i="1" s="1"/>
  <c r="D612" i="1"/>
  <c r="C612" i="1"/>
  <c r="H612" i="1" s="1"/>
  <c r="D611" i="1"/>
  <c r="C611" i="1"/>
  <c r="H611" i="1" s="1"/>
  <c r="G610" i="1"/>
  <c r="D610" i="1"/>
  <c r="C610" i="1"/>
  <c r="H610" i="1" s="1"/>
  <c r="G609" i="1"/>
  <c r="D609" i="1"/>
  <c r="C609" i="1"/>
  <c r="H609" i="1" s="1"/>
  <c r="D608" i="1"/>
  <c r="C608" i="1"/>
  <c r="H608" i="1" s="1"/>
  <c r="D607" i="1"/>
  <c r="C607" i="1"/>
  <c r="H607" i="1" s="1"/>
  <c r="G606" i="1"/>
  <c r="D606" i="1"/>
  <c r="C606" i="1"/>
  <c r="H606" i="1" s="1"/>
  <c r="G605" i="1"/>
  <c r="D605" i="1"/>
  <c r="C605" i="1"/>
  <c r="H605" i="1" s="1"/>
  <c r="D604" i="1"/>
  <c r="C604" i="1"/>
  <c r="H604" i="1" s="1"/>
  <c r="D603" i="1"/>
  <c r="C603" i="1"/>
  <c r="H603" i="1" s="1"/>
  <c r="G602" i="1"/>
  <c r="D602" i="1"/>
  <c r="C602" i="1"/>
  <c r="H602" i="1" s="1"/>
  <c r="G601" i="1"/>
  <c r="D601" i="1"/>
  <c r="C601" i="1"/>
  <c r="H601" i="1" s="1"/>
  <c r="D600" i="1"/>
  <c r="C600" i="1"/>
  <c r="H600" i="1" s="1"/>
  <c r="D599" i="1"/>
  <c r="C599" i="1"/>
  <c r="G598" i="1"/>
  <c r="D598" i="1"/>
  <c r="C598" i="1"/>
  <c r="H598" i="1" s="1"/>
  <c r="G597" i="1"/>
  <c r="D597" i="1"/>
  <c r="C597" i="1"/>
  <c r="H597" i="1" s="1"/>
  <c r="D596" i="1"/>
  <c r="C596" i="1"/>
  <c r="H596" i="1" s="1"/>
  <c r="D595" i="1"/>
  <c r="C595" i="1"/>
  <c r="H595" i="1" s="1"/>
  <c r="G594" i="1"/>
  <c r="D594" i="1"/>
  <c r="C594" i="1"/>
  <c r="H594" i="1" s="1"/>
  <c r="G593" i="1"/>
  <c r="D593" i="1"/>
  <c r="C593" i="1"/>
  <c r="H593" i="1" s="1"/>
  <c r="D592" i="1"/>
  <c r="C592" i="1"/>
  <c r="H592" i="1" s="1"/>
  <c r="D591" i="1"/>
  <c r="C591" i="1"/>
  <c r="H591" i="1" s="1"/>
  <c r="G590" i="1"/>
  <c r="D590" i="1"/>
  <c r="C590" i="1"/>
  <c r="H590" i="1" s="1"/>
  <c r="G589" i="1"/>
  <c r="D589" i="1"/>
  <c r="C589" i="1"/>
  <c r="H589" i="1" s="1"/>
  <c r="D588" i="1"/>
  <c r="C588" i="1"/>
  <c r="H588" i="1" s="1"/>
  <c r="D587" i="1"/>
  <c r="G586" i="1"/>
  <c r="D586" i="1"/>
  <c r="C586" i="1"/>
  <c r="H586" i="1" s="1"/>
  <c r="G585" i="1"/>
  <c r="D585" i="1"/>
  <c r="C585" i="1"/>
  <c r="H585" i="1" s="1"/>
  <c r="D584" i="1"/>
  <c r="C584" i="1"/>
  <c r="H584" i="1" s="1"/>
  <c r="D583" i="1"/>
  <c r="C583" i="1"/>
  <c r="H583" i="1" s="1"/>
  <c r="G582" i="1"/>
  <c r="D582" i="1"/>
  <c r="C582" i="1"/>
  <c r="H582" i="1" s="1"/>
  <c r="G581" i="1"/>
  <c r="D581" i="1"/>
  <c r="C581" i="1"/>
  <c r="H581" i="1" s="1"/>
  <c r="D580" i="1"/>
  <c r="C580" i="1"/>
  <c r="H580" i="1" s="1"/>
  <c r="D579" i="1"/>
  <c r="C579" i="1"/>
  <c r="H579" i="1" s="1"/>
  <c r="G578" i="1"/>
  <c r="D578" i="1"/>
  <c r="C578" i="1"/>
  <c r="H578" i="1" s="1"/>
  <c r="G577" i="1"/>
  <c r="D577" i="1"/>
  <c r="C577" i="1"/>
  <c r="H577" i="1" s="1"/>
  <c r="D576" i="1"/>
  <c r="C576" i="1"/>
  <c r="H576" i="1" s="1"/>
  <c r="D575" i="1"/>
  <c r="C575" i="1"/>
  <c r="H575" i="1" s="1"/>
  <c r="D574" i="1"/>
  <c r="G573" i="1"/>
  <c r="D573" i="1"/>
  <c r="C573" i="1"/>
  <c r="H573" i="1" s="1"/>
  <c r="D572" i="1"/>
  <c r="C572" i="1"/>
  <c r="H572" i="1" s="1"/>
  <c r="D571" i="1"/>
  <c r="C571" i="1"/>
  <c r="H571" i="1" s="1"/>
  <c r="G570" i="1"/>
  <c r="D570" i="1"/>
  <c r="C570" i="1"/>
  <c r="H570" i="1" s="1"/>
  <c r="G569" i="1"/>
  <c r="D569" i="1"/>
  <c r="C569" i="1"/>
  <c r="H569" i="1" s="1"/>
  <c r="D568" i="1"/>
  <c r="C568" i="1"/>
  <c r="H568" i="1" s="1"/>
  <c r="D567" i="1"/>
  <c r="C567" i="1"/>
  <c r="H567" i="1" s="1"/>
  <c r="G566" i="1"/>
  <c r="D566" i="1"/>
  <c r="C566" i="1"/>
  <c r="H566" i="1" s="1"/>
  <c r="G565" i="1"/>
  <c r="D565" i="1"/>
  <c r="C565" i="1"/>
  <c r="H565" i="1" s="1"/>
  <c r="D564" i="1"/>
  <c r="C564" i="1"/>
  <c r="H564" i="1" s="1"/>
  <c r="D563" i="1"/>
  <c r="C563" i="1"/>
  <c r="H563" i="1" s="1"/>
  <c r="G562" i="1"/>
  <c r="D562" i="1"/>
  <c r="C562" i="1"/>
  <c r="H562" i="1" s="1"/>
  <c r="G561" i="1"/>
  <c r="D561" i="1"/>
  <c r="C561" i="1"/>
  <c r="H561" i="1" s="1"/>
  <c r="D560" i="1"/>
  <c r="C560" i="1"/>
  <c r="H560" i="1" s="1"/>
  <c r="D559" i="1"/>
  <c r="C559" i="1"/>
  <c r="H559" i="1" s="1"/>
  <c r="G558" i="1"/>
  <c r="D558" i="1"/>
  <c r="C558" i="1"/>
  <c r="H558" i="1" s="1"/>
  <c r="G557" i="1"/>
  <c r="D557" i="1"/>
  <c r="C557" i="1"/>
  <c r="H557" i="1" s="1"/>
  <c r="D556" i="1"/>
  <c r="C556" i="1"/>
  <c r="H556" i="1" s="1"/>
  <c r="D555" i="1"/>
  <c r="C555" i="1"/>
  <c r="H555" i="1" s="1"/>
  <c r="G554" i="1"/>
  <c r="D554" i="1"/>
  <c r="C554" i="1"/>
  <c r="H554" i="1" s="1"/>
  <c r="G553" i="1"/>
  <c r="D553" i="1"/>
  <c r="C553" i="1"/>
  <c r="H553" i="1" s="1"/>
  <c r="D552" i="1"/>
  <c r="C552" i="1"/>
  <c r="H552" i="1" s="1"/>
  <c r="D551" i="1"/>
  <c r="C551" i="1"/>
  <c r="H551" i="1" s="1"/>
  <c r="G550" i="1"/>
  <c r="D550" i="1"/>
  <c r="C550" i="1"/>
  <c r="H550" i="1" s="1"/>
  <c r="G549" i="1"/>
  <c r="D549" i="1"/>
  <c r="C549" i="1"/>
  <c r="H549" i="1" s="1"/>
  <c r="D548" i="1"/>
  <c r="C548" i="1"/>
  <c r="H548" i="1" s="1"/>
  <c r="D547" i="1"/>
  <c r="C547" i="1"/>
  <c r="H547" i="1" s="1"/>
  <c r="G546" i="1"/>
  <c r="D546" i="1"/>
  <c r="C546" i="1"/>
  <c r="H546" i="1" s="1"/>
  <c r="G545" i="1"/>
  <c r="D545" i="1"/>
  <c r="C545" i="1"/>
  <c r="H545" i="1" s="1"/>
  <c r="D544" i="1"/>
  <c r="C544" i="1"/>
  <c r="H544" i="1" s="1"/>
  <c r="D543" i="1"/>
  <c r="C543" i="1"/>
  <c r="H543" i="1" s="1"/>
  <c r="G542" i="1"/>
  <c r="D542" i="1"/>
  <c r="C542" i="1"/>
  <c r="H542" i="1" s="1"/>
  <c r="G541" i="1"/>
  <c r="D541" i="1"/>
  <c r="C541" i="1"/>
  <c r="H541" i="1" s="1"/>
  <c r="D540" i="1"/>
  <c r="C540" i="1"/>
  <c r="H540" i="1" s="1"/>
  <c r="D539" i="1"/>
  <c r="C539" i="1"/>
  <c r="H539" i="1" s="1"/>
  <c r="G538" i="1"/>
  <c r="D538" i="1"/>
  <c r="C538" i="1"/>
  <c r="H538" i="1" s="1"/>
  <c r="G537" i="1"/>
  <c r="D537" i="1"/>
  <c r="C537" i="1"/>
  <c r="H537" i="1" s="1"/>
  <c r="D536" i="1"/>
  <c r="C536" i="1"/>
  <c r="H536" i="1" s="1"/>
  <c r="D535" i="1"/>
  <c r="C535" i="1"/>
  <c r="H535" i="1" s="1"/>
  <c r="G534" i="1"/>
  <c r="D534" i="1"/>
  <c r="C534" i="1"/>
  <c r="H534" i="1" s="1"/>
  <c r="G533" i="1"/>
  <c r="D533" i="1"/>
  <c r="C533" i="1"/>
  <c r="H533" i="1" s="1"/>
  <c r="D532" i="1"/>
  <c r="C532" i="1"/>
  <c r="H532" i="1" s="1"/>
  <c r="D531" i="1"/>
  <c r="C531" i="1"/>
  <c r="H531" i="1" s="1"/>
  <c r="G530" i="1"/>
  <c r="D530" i="1"/>
  <c r="C530" i="1"/>
  <c r="H530" i="1" s="1"/>
  <c r="G529" i="1"/>
  <c r="D529" i="1"/>
  <c r="C529" i="1"/>
  <c r="H529" i="1" s="1"/>
  <c r="D528" i="1"/>
  <c r="C528" i="1"/>
  <c r="H528" i="1" s="1"/>
  <c r="D527" i="1"/>
  <c r="C527" i="1"/>
  <c r="H527" i="1" s="1"/>
  <c r="G526" i="1"/>
  <c r="D526" i="1"/>
  <c r="C526" i="1"/>
  <c r="H526" i="1" s="1"/>
  <c r="G525" i="1"/>
  <c r="D525" i="1"/>
  <c r="C525" i="1"/>
  <c r="H525" i="1" s="1"/>
  <c r="D524" i="1"/>
  <c r="C524" i="1"/>
  <c r="H524" i="1" s="1"/>
  <c r="D523" i="1"/>
  <c r="G521" i="1"/>
  <c r="D521" i="1"/>
  <c r="C521" i="1"/>
  <c r="D520" i="1"/>
  <c r="C520" i="1"/>
  <c r="G520" i="1" s="1"/>
  <c r="D519" i="1"/>
  <c r="C519" i="1"/>
  <c r="H519" i="1" s="1"/>
  <c r="G518" i="1"/>
  <c r="D518" i="1"/>
  <c r="C518" i="1"/>
  <c r="G517" i="1"/>
  <c r="D517" i="1"/>
  <c r="C517" i="1"/>
  <c r="D516" i="1"/>
  <c r="C516" i="1"/>
  <c r="G516" i="1" s="1"/>
  <c r="D515" i="1"/>
  <c r="C515" i="1"/>
  <c r="H515" i="1" s="1"/>
  <c r="G514" i="1"/>
  <c r="D514" i="1"/>
  <c r="C514" i="1"/>
  <c r="G513" i="1"/>
  <c r="D513" i="1"/>
  <c r="C513" i="1"/>
  <c r="D512" i="1"/>
  <c r="C512" i="1"/>
  <c r="G512" i="1" s="1"/>
  <c r="D511" i="1"/>
  <c r="C511" i="1"/>
  <c r="H511" i="1" s="1"/>
  <c r="G510" i="1"/>
  <c r="D510" i="1"/>
  <c r="C510" i="1"/>
  <c r="C509" i="1"/>
  <c r="D508" i="1"/>
  <c r="C508" i="1"/>
  <c r="G508" i="1" s="1"/>
  <c r="D507" i="1"/>
  <c r="C507" i="1"/>
  <c r="H507" i="1" s="1"/>
  <c r="G506" i="1"/>
  <c r="D506" i="1"/>
  <c r="C506" i="1"/>
  <c r="G505" i="1"/>
  <c r="D505" i="1"/>
  <c r="C505" i="1"/>
  <c r="D504" i="1"/>
  <c r="C504" i="1"/>
  <c r="G504" i="1" s="1"/>
  <c r="D503" i="1"/>
  <c r="C503" i="1"/>
  <c r="H503" i="1" s="1"/>
  <c r="G502" i="1"/>
  <c r="D502" i="1"/>
  <c r="C502" i="1"/>
  <c r="G501" i="1"/>
  <c r="D501" i="1"/>
  <c r="C501" i="1"/>
  <c r="D500" i="1"/>
  <c r="C500" i="1"/>
  <c r="G500" i="1" s="1"/>
  <c r="D499" i="1"/>
  <c r="C499" i="1"/>
  <c r="H499" i="1" s="1"/>
  <c r="G498" i="1"/>
  <c r="D498" i="1"/>
  <c r="C498" i="1"/>
  <c r="G497" i="1"/>
  <c r="D497" i="1"/>
  <c r="C497" i="1"/>
  <c r="D496" i="1"/>
  <c r="C496" i="1"/>
  <c r="G496" i="1" s="1"/>
  <c r="D495" i="1"/>
  <c r="C495" i="1"/>
  <c r="H495" i="1" s="1"/>
  <c r="G494" i="1"/>
  <c r="D494" i="1"/>
  <c r="C494" i="1"/>
  <c r="G493" i="1"/>
  <c r="D493" i="1"/>
  <c r="C493" i="1"/>
  <c r="D492" i="1"/>
  <c r="C492" i="1"/>
  <c r="G492" i="1" s="1"/>
  <c r="D491" i="1"/>
  <c r="C491" i="1"/>
  <c r="H491" i="1" s="1"/>
  <c r="G490" i="1"/>
  <c r="D490" i="1"/>
  <c r="C490" i="1"/>
  <c r="G489" i="1"/>
  <c r="D489" i="1"/>
  <c r="C489" i="1"/>
  <c r="D488" i="1"/>
  <c r="C488" i="1"/>
  <c r="G488" i="1" s="1"/>
  <c r="D487" i="1"/>
  <c r="C487" i="1"/>
  <c r="H487" i="1" s="1"/>
  <c r="G486" i="1"/>
  <c r="D486" i="1"/>
  <c r="C486" i="1"/>
  <c r="G485" i="1"/>
  <c r="D485" i="1"/>
  <c r="C485" i="1"/>
  <c r="D484" i="1"/>
  <c r="C484" i="1"/>
  <c r="G484" i="1" s="1"/>
  <c r="D483" i="1"/>
  <c r="C483" i="1"/>
  <c r="H483" i="1" s="1"/>
  <c r="G482" i="1"/>
  <c r="D482" i="1"/>
  <c r="C482" i="1"/>
  <c r="G481" i="1"/>
  <c r="D481" i="1"/>
  <c r="C481" i="1"/>
  <c r="D480" i="1"/>
  <c r="C480" i="1"/>
  <c r="G480" i="1" s="1"/>
  <c r="D479" i="1"/>
  <c r="C479" i="1"/>
  <c r="H479" i="1" s="1"/>
  <c r="C478" i="1"/>
  <c r="G477" i="1"/>
  <c r="D477" i="1"/>
  <c r="C477" i="1"/>
  <c r="D476" i="1"/>
  <c r="C476" i="1"/>
  <c r="G476" i="1" s="1"/>
  <c r="D475" i="1"/>
  <c r="C475" i="1"/>
  <c r="H475" i="1" s="1"/>
  <c r="G474" i="1"/>
  <c r="D474" i="1"/>
  <c r="C474" i="1"/>
  <c r="G473" i="1"/>
  <c r="D473" i="1"/>
  <c r="C473" i="1"/>
  <c r="D472" i="1"/>
  <c r="C472" i="1"/>
  <c r="G472" i="1" s="1"/>
  <c r="D471" i="1"/>
  <c r="C471" i="1"/>
  <c r="H471" i="1" s="1"/>
  <c r="G470" i="1"/>
  <c r="D470" i="1"/>
  <c r="C470" i="1"/>
  <c r="G469" i="1"/>
  <c r="D469" i="1"/>
  <c r="C469" i="1"/>
  <c r="D468" i="1"/>
  <c r="C468" i="1"/>
  <c r="G468" i="1" s="1"/>
  <c r="D467" i="1"/>
  <c r="C467" i="1"/>
  <c r="H467" i="1" s="1"/>
  <c r="C466" i="1"/>
  <c r="G465" i="1"/>
  <c r="D465" i="1"/>
  <c r="C465" i="1"/>
  <c r="D464" i="1"/>
  <c r="C464" i="1"/>
  <c r="G464" i="1" s="1"/>
  <c r="D463" i="1"/>
  <c r="C463" i="1"/>
  <c r="H463" i="1" s="1"/>
  <c r="G462" i="1"/>
  <c r="D462" i="1"/>
  <c r="C462" i="1"/>
  <c r="G461" i="1"/>
  <c r="D461" i="1"/>
  <c r="C461" i="1"/>
  <c r="D460" i="1"/>
  <c r="C460" i="1"/>
  <c r="G460" i="1" s="1"/>
  <c r="D459" i="1"/>
  <c r="C459" i="1"/>
  <c r="H459" i="1" s="1"/>
  <c r="G458" i="1"/>
  <c r="D458" i="1"/>
  <c r="C458" i="1"/>
  <c r="G457" i="1"/>
  <c r="D457" i="1"/>
  <c r="C457" i="1"/>
  <c r="D456" i="1"/>
  <c r="C456" i="1"/>
  <c r="G456" i="1" s="1"/>
  <c r="D455" i="1"/>
  <c r="C455" i="1"/>
  <c r="H455" i="1" s="1"/>
  <c r="G454" i="1"/>
  <c r="D454" i="1"/>
  <c r="C454" i="1"/>
  <c r="D452" i="1"/>
  <c r="C452" i="1"/>
  <c r="G452" i="1" s="1"/>
  <c r="D451" i="1"/>
  <c r="C451" i="1"/>
  <c r="H451" i="1" s="1"/>
  <c r="G450" i="1"/>
  <c r="D450" i="1"/>
  <c r="C450" i="1"/>
  <c r="G449" i="1"/>
  <c r="D449" i="1"/>
  <c r="C449" i="1"/>
  <c r="D448" i="1"/>
  <c r="C448" i="1"/>
  <c r="G448" i="1" s="1"/>
  <c r="D447" i="1"/>
  <c r="C447" i="1"/>
  <c r="H447" i="1" s="1"/>
  <c r="G446" i="1"/>
  <c r="D446" i="1"/>
  <c r="C446" i="1"/>
  <c r="G445" i="1"/>
  <c r="D445" i="1"/>
  <c r="C445" i="1"/>
  <c r="D444" i="1"/>
  <c r="C444" i="1"/>
  <c r="G444" i="1" s="1"/>
  <c r="D443" i="1"/>
  <c r="C443" i="1"/>
  <c r="H443" i="1" s="1"/>
  <c r="G442" i="1"/>
  <c r="D442" i="1"/>
  <c r="C442" i="1"/>
  <c r="G441" i="1"/>
  <c r="D441" i="1"/>
  <c r="C441" i="1"/>
  <c r="D440" i="1"/>
  <c r="C440" i="1"/>
  <c r="G440" i="1" s="1"/>
  <c r="D439" i="1"/>
  <c r="C439" i="1"/>
  <c r="H439" i="1" s="1"/>
  <c r="G438" i="1"/>
  <c r="D438" i="1"/>
  <c r="C438" i="1"/>
  <c r="G437" i="1"/>
  <c r="D437" i="1"/>
  <c r="C437" i="1"/>
  <c r="D436" i="1"/>
  <c r="C436" i="1"/>
  <c r="G436" i="1" s="1"/>
  <c r="D435" i="1"/>
  <c r="C435" i="1"/>
  <c r="H435" i="1" s="1"/>
  <c r="G434" i="1"/>
  <c r="D434" i="1"/>
  <c r="C434" i="1"/>
  <c r="G433" i="1"/>
  <c r="D433" i="1"/>
  <c r="C433" i="1"/>
  <c r="D432" i="1"/>
  <c r="C432" i="1"/>
  <c r="G432" i="1" s="1"/>
  <c r="D431" i="1"/>
  <c r="C431" i="1"/>
  <c r="H431" i="1" s="1"/>
  <c r="G430" i="1"/>
  <c r="D430" i="1"/>
  <c r="C430" i="1"/>
  <c r="G429" i="1"/>
  <c r="D429" i="1"/>
  <c r="C429" i="1"/>
  <c r="D428" i="1"/>
  <c r="C428" i="1"/>
  <c r="G428" i="1" s="1"/>
  <c r="D427" i="1"/>
  <c r="C427" i="1"/>
  <c r="H427" i="1" s="1"/>
  <c r="G426" i="1"/>
  <c r="D426" i="1"/>
  <c r="C426" i="1"/>
  <c r="G425" i="1"/>
  <c r="D425" i="1"/>
  <c r="C425" i="1"/>
  <c r="D424" i="1"/>
  <c r="C424" i="1"/>
  <c r="G424" i="1" s="1"/>
  <c r="D423" i="1"/>
  <c r="C423" i="1"/>
  <c r="H423" i="1" s="1"/>
  <c r="G422" i="1"/>
  <c r="D422" i="1"/>
  <c r="C422" i="1"/>
  <c r="G421" i="1"/>
  <c r="D421" i="1"/>
  <c r="C421" i="1"/>
  <c r="D420" i="1"/>
  <c r="C420" i="1"/>
  <c r="G420" i="1" s="1"/>
  <c r="D419" i="1"/>
  <c r="C419" i="1"/>
  <c r="H419" i="1" s="1"/>
  <c r="G418" i="1"/>
  <c r="D418" i="1"/>
  <c r="C418" i="1"/>
  <c r="G417" i="1"/>
  <c r="D417" i="1"/>
  <c r="C417" i="1"/>
  <c r="D416" i="1"/>
  <c r="C416" i="1"/>
  <c r="G416" i="1" s="1"/>
  <c r="C413" i="1"/>
  <c r="D412" i="1"/>
  <c r="C412" i="1"/>
  <c r="C411" i="1"/>
  <c r="D406" i="1"/>
  <c r="G406" i="1" s="1"/>
  <c r="C406" i="1"/>
  <c r="D405" i="1"/>
  <c r="G405" i="1" s="1"/>
  <c r="C405" i="1"/>
  <c r="D404" i="1"/>
  <c r="C404" i="1"/>
  <c r="G404" i="1" s="1"/>
  <c r="G401" i="1"/>
  <c r="D401" i="1"/>
  <c r="C401" i="1"/>
  <c r="D400" i="1"/>
  <c r="C400" i="1"/>
  <c r="G400" i="1" s="1"/>
  <c r="D399" i="1"/>
  <c r="C399" i="1"/>
  <c r="H399" i="1" s="1"/>
  <c r="G398" i="1"/>
  <c r="D398" i="1"/>
  <c r="C398" i="1"/>
  <c r="G397" i="1"/>
  <c r="D397" i="1"/>
  <c r="C397" i="1"/>
  <c r="D396" i="1"/>
  <c r="C396" i="1"/>
  <c r="G396" i="1" s="1"/>
  <c r="D395" i="1"/>
  <c r="C395" i="1"/>
  <c r="H395" i="1" s="1"/>
  <c r="G394" i="1"/>
  <c r="D394" i="1"/>
  <c r="C394" i="1"/>
  <c r="G393" i="1"/>
  <c r="D393" i="1"/>
  <c r="C393" i="1"/>
  <c r="D392" i="1"/>
  <c r="C392" i="1"/>
  <c r="G392" i="1" s="1"/>
  <c r="D391" i="1"/>
  <c r="C391" i="1"/>
  <c r="H391" i="1" s="1"/>
  <c r="G390" i="1"/>
  <c r="D390" i="1"/>
  <c r="C390" i="1"/>
  <c r="D389" i="1"/>
  <c r="G389" i="1" s="1"/>
  <c r="C389" i="1"/>
  <c r="D388" i="1"/>
  <c r="C388" i="1"/>
  <c r="G388" i="1" s="1"/>
  <c r="D387" i="1"/>
  <c r="C387" i="1"/>
  <c r="H387" i="1" s="1"/>
  <c r="D386" i="1"/>
  <c r="G386" i="1" s="1"/>
  <c r="C386" i="1"/>
  <c r="G385" i="1"/>
  <c r="D385" i="1"/>
  <c r="C385" i="1"/>
  <c r="D384" i="1"/>
  <c r="C384" i="1"/>
  <c r="G384" i="1" s="1"/>
  <c r="D383" i="1"/>
  <c r="C383" i="1"/>
  <c r="H383" i="1" s="1"/>
  <c r="G382" i="1"/>
  <c r="D382" i="1"/>
  <c r="C382" i="1"/>
  <c r="G381" i="1"/>
  <c r="D381" i="1"/>
  <c r="C381" i="1"/>
  <c r="D380" i="1"/>
  <c r="C380" i="1"/>
  <c r="G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D370" i="1"/>
  <c r="C370" i="1"/>
  <c r="H370" i="1" s="1"/>
  <c r="D369" i="1"/>
  <c r="C369" i="1"/>
  <c r="H369" i="1" s="1"/>
  <c r="D368" i="1"/>
  <c r="C368" i="1"/>
  <c r="H368" i="1" s="1"/>
  <c r="D367" i="1"/>
  <c r="C367" i="1"/>
  <c r="H367" i="1" s="1"/>
  <c r="D366" i="1"/>
  <c r="C366" i="1"/>
  <c r="H366" i="1" s="1"/>
  <c r="D365" i="1"/>
  <c r="C365" i="1"/>
  <c r="H365" i="1" s="1"/>
  <c r="C364" i="1"/>
  <c r="D363" i="1"/>
  <c r="C363" i="1"/>
  <c r="D362" i="1"/>
  <c r="C362" i="1"/>
  <c r="H362" i="1" s="1"/>
  <c r="D361" i="1"/>
  <c r="C361" i="1"/>
  <c r="D360" i="1"/>
  <c r="C360" i="1"/>
  <c r="H360" i="1" s="1"/>
  <c r="D359" i="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C294" i="1"/>
  <c r="D292" i="1"/>
  <c r="C292" i="1"/>
  <c r="H292" i="1" s="1"/>
  <c r="D291" i="1"/>
  <c r="C291" i="1"/>
  <c r="H291" i="1" s="1"/>
  <c r="D290" i="1"/>
  <c r="C290" i="1"/>
  <c r="H290" i="1" s="1"/>
  <c r="D289" i="1"/>
  <c r="C289" i="1"/>
  <c r="H289" i="1" s="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D190" i="1"/>
  <c r="C190" i="1"/>
  <c r="H190" i="1" s="1"/>
  <c r="D189" i="1"/>
  <c r="C189" i="1"/>
  <c r="D188" i="1"/>
  <c r="C188" i="1"/>
  <c r="H188" i="1" s="1"/>
  <c r="D187" i="1"/>
  <c r="C187" i="1"/>
  <c r="D186" i="1"/>
  <c r="C186" i="1"/>
  <c r="H186" i="1" s="1"/>
  <c r="D185" i="1"/>
  <c r="C185" i="1"/>
  <c r="D184" i="1"/>
  <c r="C184" i="1"/>
  <c r="H184" i="1" s="1"/>
  <c r="D183" i="1"/>
  <c r="C183" i="1"/>
  <c r="H183" i="1" s="1"/>
  <c r="D182" i="1"/>
  <c r="C182" i="1"/>
  <c r="H182" i="1" s="1"/>
  <c r="D181" i="1"/>
  <c r="C181" i="1"/>
  <c r="D180" i="1"/>
  <c r="C180" i="1"/>
  <c r="H180" i="1" s="1"/>
  <c r="D179" i="1"/>
  <c r="C179" i="1"/>
  <c r="H179" i="1" s="1"/>
  <c r="D178" i="1"/>
  <c r="C178" i="1"/>
  <c r="H178" i="1" s="1"/>
  <c r="D177" i="1"/>
  <c r="C177" i="1"/>
  <c r="H177" i="1" s="1"/>
  <c r="D176" i="1"/>
  <c r="C176" i="1"/>
  <c r="H176" i="1" s="1"/>
  <c r="D175" i="1"/>
  <c r="C175" i="1"/>
  <c r="H175" i="1" s="1"/>
  <c r="D174" i="1"/>
  <c r="C174" i="1"/>
  <c r="H174" i="1" s="1"/>
  <c r="C173" i="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C160" i="1"/>
  <c r="C159" i="1"/>
  <c r="D158" i="1"/>
  <c r="C158" i="1"/>
  <c r="H158" i="1" s="1"/>
  <c r="D157" i="1"/>
  <c r="C157" i="1"/>
  <c r="H157" i="1" s="1"/>
  <c r="D156" i="1"/>
  <c r="C156" i="1"/>
  <c r="C155" i="1"/>
  <c r="D154" i="1"/>
  <c r="C154" i="1"/>
  <c r="H154" i="1" s="1"/>
  <c r="D153" i="1"/>
  <c r="C153" i="1"/>
  <c r="H153" i="1" s="1"/>
  <c r="D152" i="1"/>
  <c r="C152" i="1"/>
  <c r="H152" i="1" s="1"/>
  <c r="D151" i="1"/>
  <c r="C151" i="1"/>
  <c r="H151" i="1" s="1"/>
  <c r="D150" i="1"/>
  <c r="C150" i="1"/>
  <c r="H150" i="1" s="1"/>
  <c r="D149" i="1"/>
  <c r="C149" i="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C103"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D88" i="1"/>
  <c r="C88" i="1"/>
  <c r="H88" i="1" s="1"/>
  <c r="D87" i="1"/>
  <c r="C87" i="1"/>
  <c r="D86" i="1"/>
  <c r="C86" i="1"/>
  <c r="H86" i="1" s="1"/>
  <c r="D85" i="1"/>
  <c r="C85" i="1"/>
  <c r="H85" i="1" s="1"/>
  <c r="D84" i="1"/>
  <c r="C84" i="1"/>
  <c r="H84" i="1" s="1"/>
  <c r="D83" i="1"/>
  <c r="C83" i="1"/>
  <c r="H83" i="1" s="1"/>
  <c r="D82" i="1"/>
  <c r="C82" i="1"/>
  <c r="H82" i="1" s="1"/>
  <c r="D81" i="1"/>
  <c r="C81" i="1"/>
  <c r="D80" i="1"/>
  <c r="C80" i="1"/>
  <c r="H80" i="1" s="1"/>
  <c r="D79" i="1"/>
  <c r="C79" i="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C25" i="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C4" i="1"/>
  <c r="D411" i="1" l="1"/>
  <c r="G411" i="1" s="1"/>
  <c r="H411" i="1"/>
  <c r="G412" i="1"/>
  <c r="H641" i="1"/>
  <c r="G1580" i="1"/>
  <c r="G1576" i="1"/>
  <c r="G1511" i="1"/>
  <c r="H1513" i="1"/>
  <c r="G1507" i="1"/>
  <c r="G1503" i="1"/>
  <c r="G1501" i="1"/>
  <c r="H1501" i="1"/>
  <c r="D24" i="8"/>
  <c r="C1499" i="1" s="1"/>
  <c r="G1495" i="1"/>
  <c r="D6" i="8"/>
  <c r="C1481" i="1" s="1"/>
  <c r="G1481" i="1" s="1"/>
  <c r="H1493" i="1"/>
  <c r="H1489" i="1"/>
  <c r="H1485" i="1"/>
  <c r="G1484" i="1"/>
  <c r="H1481" i="1"/>
  <c r="C1483" i="1"/>
  <c r="E69" i="9"/>
  <c r="B69" i="9" s="1"/>
  <c r="B222" i="9"/>
  <c r="E46" i="9"/>
  <c r="H662" i="1"/>
  <c r="H643" i="1"/>
  <c r="H645" i="1"/>
  <c r="F652" i="4"/>
  <c r="H599" i="1"/>
  <c r="E146" i="9"/>
  <c r="B146" i="9" s="1"/>
  <c r="F265" i="9"/>
  <c r="B265" i="9" s="1"/>
  <c r="H364" i="1"/>
  <c r="H371" i="1"/>
  <c r="E363" i="4"/>
  <c r="D358" i="1" s="1"/>
  <c r="H363" i="1"/>
  <c r="H361" i="1"/>
  <c r="H359" i="1"/>
  <c r="F311" i="4"/>
  <c r="F299" i="4"/>
  <c r="H295" i="1"/>
  <c r="E299" i="4"/>
  <c r="H260" i="1"/>
  <c r="E70" i="9"/>
  <c r="D206" i="1"/>
  <c r="F210" i="4"/>
  <c r="H206" i="1"/>
  <c r="B225" i="9"/>
  <c r="H191" i="1"/>
  <c r="H189" i="1"/>
  <c r="H187" i="1"/>
  <c r="H185" i="1"/>
  <c r="E45" i="9"/>
  <c r="B45" i="9" s="1"/>
  <c r="H181" i="1"/>
  <c r="H173" i="1"/>
  <c r="F164" i="4"/>
  <c r="H160" i="1"/>
  <c r="E163" i="4"/>
  <c r="D159" i="1" s="1"/>
  <c r="H159" i="1" s="1"/>
  <c r="H155" i="1"/>
  <c r="E152" i="4"/>
  <c r="F159" i="4"/>
  <c r="H156" i="1"/>
  <c r="H149" i="1"/>
  <c r="E38" i="9"/>
  <c r="F217" i="9"/>
  <c r="B217" i="9" s="1"/>
  <c r="H103" i="1"/>
  <c r="H87" i="1"/>
  <c r="H89" i="1"/>
  <c r="H78" i="1"/>
  <c r="H79" i="1"/>
  <c r="H81" i="1"/>
  <c r="H59" i="1"/>
  <c r="F62" i="4"/>
  <c r="D25" i="1"/>
  <c r="G25" i="1" s="1"/>
  <c r="H4" i="1"/>
  <c r="H720" i="1"/>
  <c r="G720" i="1"/>
  <c r="G4" i="1"/>
  <c r="G5" i="1"/>
  <c r="G6" i="1"/>
  <c r="G7" i="1"/>
  <c r="G8" i="1"/>
  <c r="G9" i="1"/>
  <c r="G10" i="1"/>
  <c r="G11" i="1"/>
  <c r="G12" i="1"/>
  <c r="G13" i="1"/>
  <c r="G14" i="1"/>
  <c r="G15" i="1"/>
  <c r="G16" i="1"/>
  <c r="G17" i="1"/>
  <c r="G18" i="1"/>
  <c r="G19" i="1"/>
  <c r="G20" i="1"/>
  <c r="G21" i="1"/>
  <c r="G22" i="1"/>
  <c r="G23" i="1"/>
  <c r="G24"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H382" i="1"/>
  <c r="H386" i="1"/>
  <c r="H390" i="1"/>
  <c r="H394" i="1"/>
  <c r="H398" i="1"/>
  <c r="H406" i="1"/>
  <c r="H418" i="1"/>
  <c r="H422" i="1"/>
  <c r="H426" i="1"/>
  <c r="H430" i="1"/>
  <c r="H434" i="1"/>
  <c r="H438" i="1"/>
  <c r="H442" i="1"/>
  <c r="H446" i="1"/>
  <c r="H450" i="1"/>
  <c r="H454" i="1"/>
  <c r="H458" i="1"/>
  <c r="H462" i="1"/>
  <c r="H470" i="1"/>
  <c r="H474" i="1"/>
  <c r="H482" i="1"/>
  <c r="H486" i="1"/>
  <c r="H490" i="1"/>
  <c r="H494" i="1"/>
  <c r="H498" i="1"/>
  <c r="H502" i="1"/>
  <c r="H506" i="1"/>
  <c r="H510" i="1"/>
  <c r="H514" i="1"/>
  <c r="H518" i="1"/>
  <c r="G524" i="1"/>
  <c r="G528" i="1"/>
  <c r="G532" i="1"/>
  <c r="G536" i="1"/>
  <c r="G540" i="1"/>
  <c r="G544" i="1"/>
  <c r="G548" i="1"/>
  <c r="G552" i="1"/>
  <c r="G556" i="1"/>
  <c r="G560" i="1"/>
  <c r="G564" i="1"/>
  <c r="G568" i="1"/>
  <c r="G572" i="1"/>
  <c r="G576" i="1"/>
  <c r="G580" i="1"/>
  <c r="G584" i="1"/>
  <c r="G588" i="1"/>
  <c r="G592" i="1"/>
  <c r="G596" i="1"/>
  <c r="G600" i="1"/>
  <c r="G604" i="1"/>
  <c r="G608" i="1"/>
  <c r="G612" i="1"/>
  <c r="G616" i="1"/>
  <c r="G623" i="1"/>
  <c r="G627" i="1"/>
  <c r="G642" i="1"/>
  <c r="G646" i="1"/>
  <c r="G650" i="1"/>
  <c r="G656" i="1"/>
  <c r="G664" i="1"/>
  <c r="G672" i="1"/>
  <c r="G680" i="1"/>
  <c r="G688" i="1"/>
  <c r="G696" i="1"/>
  <c r="G704" i="1"/>
  <c r="H708" i="1"/>
  <c r="G708" i="1"/>
  <c r="H724" i="1"/>
  <c r="G724" i="1"/>
  <c r="H381" i="1"/>
  <c r="G383" i="1"/>
  <c r="H385" i="1"/>
  <c r="G387" i="1"/>
  <c r="H389" i="1"/>
  <c r="G391" i="1"/>
  <c r="H393" i="1"/>
  <c r="G395" i="1"/>
  <c r="H397" i="1"/>
  <c r="G399" i="1"/>
  <c r="H401" i="1"/>
  <c r="H405" i="1"/>
  <c r="H413" i="1"/>
  <c r="H417" i="1"/>
  <c r="G419" i="1"/>
  <c r="H421" i="1"/>
  <c r="G423" i="1"/>
  <c r="H425" i="1"/>
  <c r="G427" i="1"/>
  <c r="H429" i="1"/>
  <c r="G431" i="1"/>
  <c r="H433" i="1"/>
  <c r="G435" i="1"/>
  <c r="H437" i="1"/>
  <c r="G439" i="1"/>
  <c r="H441" i="1"/>
  <c r="G443" i="1"/>
  <c r="H445" i="1"/>
  <c r="G447" i="1"/>
  <c r="H449" i="1"/>
  <c r="G451" i="1"/>
  <c r="G455" i="1"/>
  <c r="H457" i="1"/>
  <c r="G459" i="1"/>
  <c r="H461" i="1"/>
  <c r="G463" i="1"/>
  <c r="H465" i="1"/>
  <c r="G467" i="1"/>
  <c r="H469" i="1"/>
  <c r="G471" i="1"/>
  <c r="H473" i="1"/>
  <c r="G475" i="1"/>
  <c r="H477" i="1"/>
  <c r="G479" i="1"/>
  <c r="H481" i="1"/>
  <c r="G483" i="1"/>
  <c r="H485" i="1"/>
  <c r="G487" i="1"/>
  <c r="H489" i="1"/>
  <c r="G491" i="1"/>
  <c r="H493" i="1"/>
  <c r="G495" i="1"/>
  <c r="H497" i="1"/>
  <c r="G499" i="1"/>
  <c r="H501" i="1"/>
  <c r="G503" i="1"/>
  <c r="H505" i="1"/>
  <c r="G507" i="1"/>
  <c r="G511" i="1"/>
  <c r="H513" i="1"/>
  <c r="G515" i="1"/>
  <c r="H517" i="1"/>
  <c r="G519" i="1"/>
  <c r="H521" i="1"/>
  <c r="G527" i="1"/>
  <c r="G531" i="1"/>
  <c r="G535" i="1"/>
  <c r="G539" i="1"/>
  <c r="G543" i="1"/>
  <c r="G547" i="1"/>
  <c r="G551" i="1"/>
  <c r="G555" i="1"/>
  <c r="G559" i="1"/>
  <c r="G563" i="1"/>
  <c r="G567" i="1"/>
  <c r="G571" i="1"/>
  <c r="G575" i="1"/>
  <c r="G579" i="1"/>
  <c r="G583" i="1"/>
  <c r="G591" i="1"/>
  <c r="G595" i="1"/>
  <c r="G599" i="1"/>
  <c r="G603" i="1"/>
  <c r="G607" i="1"/>
  <c r="G611" i="1"/>
  <c r="G615" i="1"/>
  <c r="G622" i="1"/>
  <c r="G626" i="1"/>
  <c r="G632" i="1"/>
  <c r="G641" i="1"/>
  <c r="G645" i="1"/>
  <c r="G649" i="1"/>
  <c r="G658" i="1"/>
  <c r="G666" i="1"/>
  <c r="G674" i="1"/>
  <c r="G682" i="1"/>
  <c r="G690" i="1"/>
  <c r="G698" i="1"/>
  <c r="G706" i="1"/>
  <c r="H712" i="1"/>
  <c r="G712" i="1"/>
  <c r="H1103" i="1"/>
  <c r="G1103" i="1"/>
  <c r="H380" i="1"/>
  <c r="H384" i="1"/>
  <c r="H388" i="1"/>
  <c r="H392" i="1"/>
  <c r="H396" i="1"/>
  <c r="H400" i="1"/>
  <c r="H404" i="1"/>
  <c r="H412" i="1"/>
  <c r="H416" i="1"/>
  <c r="H420" i="1"/>
  <c r="H424" i="1"/>
  <c r="H428" i="1"/>
  <c r="H432" i="1"/>
  <c r="H436" i="1"/>
  <c r="H440" i="1"/>
  <c r="H444" i="1"/>
  <c r="H448" i="1"/>
  <c r="H452" i="1"/>
  <c r="H456" i="1"/>
  <c r="H460" i="1"/>
  <c r="H464" i="1"/>
  <c r="H468" i="1"/>
  <c r="H472" i="1"/>
  <c r="H476" i="1"/>
  <c r="H480" i="1"/>
  <c r="H484" i="1"/>
  <c r="H488" i="1"/>
  <c r="H492" i="1"/>
  <c r="H496" i="1"/>
  <c r="H500" i="1"/>
  <c r="H504" i="1"/>
  <c r="H508" i="1"/>
  <c r="H512" i="1"/>
  <c r="H516" i="1"/>
  <c r="H520" i="1"/>
  <c r="H716" i="1"/>
  <c r="G716"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1064" i="1"/>
  <c r="G1064" i="1"/>
  <c r="H655" i="1"/>
  <c r="H659" i="1"/>
  <c r="H663" i="1"/>
  <c r="H667" i="1"/>
  <c r="H671" i="1"/>
  <c r="H675" i="1"/>
  <c r="H679" i="1"/>
  <c r="H683" i="1"/>
  <c r="H687" i="1"/>
  <c r="H691" i="1"/>
  <c r="H695" i="1"/>
  <c r="H699" i="1"/>
  <c r="H703" i="1"/>
  <c r="H707" i="1"/>
  <c r="H711" i="1"/>
  <c r="H715" i="1"/>
  <c r="H719" i="1"/>
  <c r="H723" i="1"/>
  <c r="H1071" i="1"/>
  <c r="G1071" i="1"/>
  <c r="H1079" i="1"/>
  <c r="G1079" i="1"/>
  <c r="H1087" i="1"/>
  <c r="G1087" i="1"/>
  <c r="H1095" i="1"/>
  <c r="G1095" i="1"/>
  <c r="F134" i="4"/>
  <c r="D133" i="4"/>
  <c r="E421" i="4"/>
  <c r="G198" i="9"/>
  <c r="E198" i="9" s="1"/>
  <c r="B198" i="9" s="1"/>
  <c r="F455" i="4"/>
  <c r="D421" i="4"/>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1060" i="1"/>
  <c r="G1060" i="1"/>
  <c r="H1099" i="1"/>
  <c r="G1099" i="1"/>
  <c r="H1107" i="1"/>
  <c r="G1107" i="1"/>
  <c r="H653" i="1"/>
  <c r="G655" i="1"/>
  <c r="H657" i="1"/>
  <c r="G659" i="1"/>
  <c r="H661" i="1"/>
  <c r="G663" i="1"/>
  <c r="H665" i="1"/>
  <c r="G667" i="1"/>
  <c r="H669" i="1"/>
  <c r="G671" i="1"/>
  <c r="H673" i="1"/>
  <c r="G675" i="1"/>
  <c r="H677" i="1"/>
  <c r="G679" i="1"/>
  <c r="H681" i="1"/>
  <c r="G683" i="1"/>
  <c r="H685" i="1"/>
  <c r="G687" i="1"/>
  <c r="H689" i="1"/>
  <c r="G691" i="1"/>
  <c r="H693" i="1"/>
  <c r="G695" i="1"/>
  <c r="H697" i="1"/>
  <c r="G699" i="1"/>
  <c r="H701" i="1"/>
  <c r="G703" i="1"/>
  <c r="H705" i="1"/>
  <c r="G707" i="1"/>
  <c r="H709" i="1"/>
  <c r="G711" i="1"/>
  <c r="H713" i="1"/>
  <c r="G715" i="1"/>
  <c r="H717" i="1"/>
  <c r="G719" i="1"/>
  <c r="H721" i="1"/>
  <c r="G723" i="1"/>
  <c r="H725" i="1"/>
  <c r="H992" i="1"/>
  <c r="H994" i="1"/>
  <c r="H996" i="1"/>
  <c r="H998" i="1"/>
  <c r="H1000" i="1"/>
  <c r="H1002" i="1"/>
  <c r="H1004" i="1"/>
  <c r="H1006" i="1"/>
  <c r="H1008" i="1"/>
  <c r="H1010" i="1"/>
  <c r="H1012" i="1"/>
  <c r="H1014" i="1"/>
  <c r="H1016" i="1"/>
  <c r="H1018" i="1"/>
  <c r="H1020" i="1"/>
  <c r="H1022" i="1"/>
  <c r="H1024" i="1"/>
  <c r="H1026" i="1"/>
  <c r="H1028" i="1"/>
  <c r="H1030" i="1"/>
  <c r="H1032" i="1"/>
  <c r="H1034" i="1"/>
  <c r="H1036" i="1"/>
  <c r="H1038" i="1"/>
  <c r="H1040" i="1"/>
  <c r="H1067" i="1"/>
  <c r="G1067" i="1"/>
  <c r="H1075" i="1"/>
  <c r="G1075" i="1"/>
  <c r="H1083" i="1"/>
  <c r="G1083" i="1"/>
  <c r="H1091" i="1"/>
  <c r="G1091" i="1"/>
  <c r="G1427" i="1"/>
  <c r="H14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57" i="1"/>
  <c r="G1061" i="1"/>
  <c r="G1068" i="1"/>
  <c r="G1072" i="1"/>
  <c r="G1076" i="1"/>
  <c r="G1080" i="1"/>
  <c r="G1084" i="1"/>
  <c r="G1088" i="1"/>
  <c r="G1092" i="1"/>
  <c r="G1100" i="1"/>
  <c r="G1104" i="1"/>
  <c r="G1108" i="1"/>
  <c r="G1164" i="1"/>
  <c r="H1164" i="1"/>
  <c r="H1444" i="1"/>
  <c r="G1444" i="1"/>
  <c r="I1444" i="1" s="1"/>
  <c r="J1444" i="1"/>
  <c r="J1450" i="1"/>
  <c r="H1450" i="1"/>
  <c r="G1450" i="1"/>
  <c r="I1450" i="1" s="1"/>
  <c r="H1526" i="1"/>
  <c r="G1526" i="1"/>
  <c r="H1531" i="1"/>
  <c r="G1531" i="1"/>
  <c r="H1542" i="1"/>
  <c r="G1542" i="1"/>
  <c r="H1547" i="1"/>
  <c r="G1547" i="1"/>
  <c r="H1558" i="1"/>
  <c r="G1558" i="1"/>
  <c r="H1563" i="1"/>
  <c r="G1563" i="1"/>
  <c r="H1574" i="1"/>
  <c r="G1574" i="1"/>
  <c r="H1579" i="1"/>
  <c r="G1579" i="1"/>
  <c r="E129" i="6"/>
  <c r="D1423" i="1" s="1"/>
  <c r="D1424" i="1"/>
  <c r="C1518" i="1"/>
  <c r="I35" i="3"/>
  <c r="G1168" i="1"/>
  <c r="H1168" i="1"/>
  <c r="G1431" i="1"/>
  <c r="H1431" i="1"/>
  <c r="J1458" i="1"/>
  <c r="H1458" i="1"/>
  <c r="G1458" i="1"/>
  <c r="I1458" i="1" s="1"/>
  <c r="H1476" i="1"/>
  <c r="J1476" i="1"/>
  <c r="G1476" i="1"/>
  <c r="I1476" i="1" s="1"/>
  <c r="H1478" i="1"/>
  <c r="J1478" i="1"/>
  <c r="G1478" i="1"/>
  <c r="H1482" i="1"/>
  <c r="G1482" i="1"/>
  <c r="H1486" i="1"/>
  <c r="G1486" i="1"/>
  <c r="H1490" i="1"/>
  <c r="G1490" i="1"/>
  <c r="H1494" i="1"/>
  <c r="G1494" i="1"/>
  <c r="H1498" i="1"/>
  <c r="G1498" i="1"/>
  <c r="H1502" i="1"/>
  <c r="G1502" i="1"/>
  <c r="H1506" i="1"/>
  <c r="G1506" i="1"/>
  <c r="H1510" i="1"/>
  <c r="G1510" i="1"/>
  <c r="H1514" i="1"/>
  <c r="G1514" i="1"/>
  <c r="F264" i="4"/>
  <c r="D263" i="4"/>
  <c r="G1172" i="1"/>
  <c r="H1172" i="1"/>
  <c r="J1455" i="1"/>
  <c r="E528" i="4"/>
  <c r="G1163" i="1"/>
  <c r="G1167" i="1"/>
  <c r="G1171"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436" i="1"/>
  <c r="G1436" i="1"/>
  <c r="H1438" i="1"/>
  <c r="G1438" i="1"/>
  <c r="J1443" i="1"/>
  <c r="H1443" i="1"/>
  <c r="G1443" i="1"/>
  <c r="I1443" i="1" s="1"/>
  <c r="J1446" i="1"/>
  <c r="H1446" i="1"/>
  <c r="G1454" i="1"/>
  <c r="H1454" i="1"/>
  <c r="G1462" i="1"/>
  <c r="H1462" i="1"/>
  <c r="H1465" i="1"/>
  <c r="J1465" i="1"/>
  <c r="G1474" i="1"/>
  <c r="I1474" i="1" s="1"/>
  <c r="J1474" i="1"/>
  <c r="H1474" i="1"/>
  <c r="G1477" i="1"/>
  <c r="J1477" i="1"/>
  <c r="H1477" i="1"/>
  <c r="G1479" i="1"/>
  <c r="J1479" i="1"/>
  <c r="H1479" i="1"/>
  <c r="H1522" i="1"/>
  <c r="G1522" i="1"/>
  <c r="H1527" i="1"/>
  <c r="G1527" i="1"/>
  <c r="H1538" i="1"/>
  <c r="G1538" i="1"/>
  <c r="H1543" i="1"/>
  <c r="G1543" i="1"/>
  <c r="H1554" i="1"/>
  <c r="G1554" i="1"/>
  <c r="H1559" i="1"/>
  <c r="G1559" i="1"/>
  <c r="H1570" i="1"/>
  <c r="G1570" i="1"/>
  <c r="H1575" i="1"/>
  <c r="G1575" i="1"/>
  <c r="D298" i="4"/>
  <c r="F364" i="4"/>
  <c r="D363" i="4"/>
  <c r="E515" i="4"/>
  <c r="D509" i="1" s="1"/>
  <c r="G509" i="1" s="1"/>
  <c r="F594" i="4"/>
  <c r="D593" i="4"/>
  <c r="G309" i="9"/>
  <c r="E309" i="9" s="1"/>
  <c r="B309" i="9" s="1"/>
  <c r="F190" i="5"/>
  <c r="H1440" i="1"/>
  <c r="G1440" i="1"/>
  <c r="I1446" i="1"/>
  <c r="G1451" i="1"/>
  <c r="H1451" i="1"/>
  <c r="G1459" i="1"/>
  <c r="H1459" i="1"/>
  <c r="I1465" i="1"/>
  <c r="G1472" i="1"/>
  <c r="J1472" i="1"/>
  <c r="H1472" i="1"/>
  <c r="H1523" i="1"/>
  <c r="G1523" i="1"/>
  <c r="H1534" i="1"/>
  <c r="G1534" i="1"/>
  <c r="H1539" i="1"/>
  <c r="G1539" i="1"/>
  <c r="H1550" i="1"/>
  <c r="G1550" i="1"/>
  <c r="H1555" i="1"/>
  <c r="G1555" i="1"/>
  <c r="H1566" i="1"/>
  <c r="G1566" i="1"/>
  <c r="H1571" i="1"/>
  <c r="G1571" i="1"/>
  <c r="F37" i="4"/>
  <c r="D7" i="4"/>
  <c r="F107" i="4"/>
  <c r="D106" i="4"/>
  <c r="D580" i="4"/>
  <c r="F585" i="4"/>
  <c r="H1163" i="1"/>
  <c r="G1165" i="1"/>
  <c r="H1167" i="1"/>
  <c r="G1169" i="1"/>
  <c r="H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426" i="1"/>
  <c r="H1430" i="1"/>
  <c r="H1434" i="1"/>
  <c r="H1437" i="1"/>
  <c r="G1437" i="1"/>
  <c r="J1439" i="1"/>
  <c r="H1439" i="1"/>
  <c r="G1439" i="1"/>
  <c r="I1439" i="1" s="1"/>
  <c r="G1447" i="1"/>
  <c r="H1447" i="1"/>
  <c r="G1455" i="1"/>
  <c r="H1455" i="1"/>
  <c r="I1463" i="1"/>
  <c r="H1467" i="1"/>
  <c r="I1467" i="1" s="1"/>
  <c r="J1467" i="1"/>
  <c r="H1519" i="1"/>
  <c r="G1519" i="1"/>
  <c r="H1530" i="1"/>
  <c r="G1530" i="1"/>
  <c r="H1535" i="1"/>
  <c r="G1535" i="1"/>
  <c r="H1546" i="1"/>
  <c r="G1546" i="1"/>
  <c r="H1551" i="1"/>
  <c r="G1551" i="1"/>
  <c r="H1562" i="1"/>
  <c r="G1562" i="1"/>
  <c r="H1567" i="1"/>
  <c r="G1567" i="1"/>
  <c r="H1578" i="1"/>
  <c r="G1578" i="1"/>
  <c r="E7" i="4"/>
  <c r="F8" i="4"/>
  <c r="G212" i="9"/>
  <c r="E212" i="9" s="1"/>
  <c r="B212" i="9" s="1"/>
  <c r="G196" i="9"/>
  <c r="E196" i="9" s="1"/>
  <c r="B196" i="9" s="1"/>
  <c r="E625" i="4"/>
  <c r="D619" i="1" s="1"/>
  <c r="F629" i="4"/>
  <c r="D625" i="4"/>
  <c r="D643" i="4"/>
  <c r="E106" i="4"/>
  <c r="D102" i="1" s="1"/>
  <c r="D196" i="4"/>
  <c r="F216" i="4"/>
  <c r="D215" i="4"/>
  <c r="D351" i="4"/>
  <c r="D12" i="5"/>
  <c r="F13" i="5"/>
  <c r="G1449" i="1"/>
  <c r="I1449" i="1" s="1"/>
  <c r="J1449" i="1"/>
  <c r="G1453" i="1"/>
  <c r="G1457" i="1"/>
  <c r="I1457" i="1" s="1"/>
  <c r="J1457" i="1"/>
  <c r="G1461" i="1"/>
  <c r="D50" i="4"/>
  <c r="F177" i="4"/>
  <c r="D252" i="4"/>
  <c r="F259" i="4"/>
  <c r="D644" i="4"/>
  <c r="F460" i="4"/>
  <c r="D459" i="4"/>
  <c r="E472" i="4"/>
  <c r="D466" i="1" s="1"/>
  <c r="G466" i="1" s="1"/>
  <c r="E484" i="4"/>
  <c r="D478" i="1" s="1"/>
  <c r="G478" i="1" s="1"/>
  <c r="F599" i="4"/>
  <c r="H1442" i="1"/>
  <c r="I1442" i="1" s="1"/>
  <c r="J1442" i="1"/>
  <c r="I1448" i="1"/>
  <c r="I1452" i="1"/>
  <c r="I1456" i="1"/>
  <c r="I1460" i="1"/>
  <c r="G1464" i="1"/>
  <c r="I1464" i="1" s="1"/>
  <c r="J1464" i="1"/>
  <c r="G1466" i="1"/>
  <c r="I1466" i="1" s="1"/>
  <c r="J1466" i="1"/>
  <c r="G1468" i="1"/>
  <c r="I1468" i="1" s="1"/>
  <c r="J1468" i="1"/>
  <c r="G187" i="9"/>
  <c r="E187" i="9" s="1"/>
  <c r="B187" i="9" s="1"/>
  <c r="F83" i="4"/>
  <c r="F312" i="4"/>
  <c r="E644" i="4"/>
  <c r="D638" i="1" s="1"/>
  <c r="E459" i="4"/>
  <c r="D453" i="1" s="1"/>
  <c r="F522" i="4"/>
  <c r="G203" i="9"/>
  <c r="E203" i="9" s="1"/>
  <c r="B203" i="9" s="1"/>
  <c r="F530" i="4"/>
  <c r="D529" i="4"/>
  <c r="D78" i="5"/>
  <c r="F79" i="5"/>
  <c r="E141" i="6"/>
  <c r="G315" i="9"/>
  <c r="E315" i="9" s="1"/>
  <c r="H29" i="3"/>
  <c r="D177" i="5"/>
  <c r="F180" i="5"/>
  <c r="F207" i="5"/>
  <c r="D206" i="5"/>
  <c r="F5" i="6"/>
  <c r="E206" i="5"/>
  <c r="H24" i="3"/>
  <c r="E7" i="5"/>
  <c r="D69" i="5"/>
  <c r="E87" i="5"/>
  <c r="D118" i="5"/>
  <c r="D238" i="5"/>
  <c r="F36" i="6"/>
  <c r="D35" i="6"/>
  <c r="F99" i="6"/>
  <c r="D89" i="6"/>
  <c r="I10" i="9"/>
  <c r="E35" i="6"/>
  <c r="D114" i="6"/>
  <c r="M213" i="9"/>
  <c r="L213" i="9"/>
  <c r="G209" i="9"/>
  <c r="E209" i="9" s="1"/>
  <c r="B209" i="9" s="1"/>
  <c r="G205" i="9"/>
  <c r="E205" i="9" s="1"/>
  <c r="B205" i="9" s="1"/>
  <c r="G201" i="9"/>
  <c r="E201" i="9" s="1"/>
  <c r="B201" i="9" s="1"/>
  <c r="G197" i="9"/>
  <c r="E197" i="9" s="1"/>
  <c r="B197" i="9" s="1"/>
  <c r="G193" i="9"/>
  <c r="E193" i="9" s="1"/>
  <c r="B193" i="9" s="1"/>
  <c r="G192" i="9"/>
  <c r="E192" i="9" s="1"/>
  <c r="G188" i="9"/>
  <c r="E188" i="9" s="1"/>
  <c r="B188" i="9" s="1"/>
  <c r="G279" i="9"/>
  <c r="E279" i="9" s="1"/>
  <c r="B279" i="9" s="1"/>
  <c r="G210" i="9"/>
  <c r="E210" i="9" s="1"/>
  <c r="B210" i="9" s="1"/>
  <c r="G207" i="9"/>
  <c r="E207" i="9" s="1"/>
  <c r="B207" i="9" s="1"/>
  <c r="G202" i="9"/>
  <c r="E202" i="9" s="1"/>
  <c r="B202" i="9" s="1"/>
  <c r="G199" i="9"/>
  <c r="E199" i="9" s="1"/>
  <c r="B199" i="9" s="1"/>
  <c r="G194" i="9"/>
  <c r="E194" i="9" s="1"/>
  <c r="B194" i="9" s="1"/>
  <c r="G191" i="9"/>
  <c r="E191" i="9" s="1"/>
  <c r="B191" i="9" s="1"/>
  <c r="G182" i="9"/>
  <c r="E182" i="9" s="1"/>
  <c r="B182" i="9" s="1"/>
  <c r="G178" i="9"/>
  <c r="E178" i="9" s="1"/>
  <c r="B178" i="9" s="1"/>
  <c r="G174" i="9"/>
  <c r="E174" i="9" s="1"/>
  <c r="B174" i="9" s="1"/>
  <c r="G170" i="9"/>
  <c r="E170" i="9" s="1"/>
  <c r="B170" i="9" s="1"/>
  <c r="H166" i="9"/>
  <c r="H165" i="9"/>
  <c r="G208" i="9"/>
  <c r="E208" i="9" s="1"/>
  <c r="B208" i="9" s="1"/>
  <c r="G200" i="9"/>
  <c r="E200" i="9" s="1"/>
  <c r="B200" i="9" s="1"/>
  <c r="L192" i="9"/>
  <c r="F192" i="9" s="1"/>
  <c r="G189" i="9"/>
  <c r="E189" i="9" s="1"/>
  <c r="B189" i="9" s="1"/>
  <c r="G186" i="9"/>
  <c r="E186" i="9" s="1"/>
  <c r="B186" i="9" s="1"/>
  <c r="G183" i="9"/>
  <c r="E183" i="9" s="1"/>
  <c r="B183" i="9" s="1"/>
  <c r="G179" i="9"/>
  <c r="E179" i="9" s="1"/>
  <c r="B179" i="9" s="1"/>
  <c r="G175" i="9"/>
  <c r="E175" i="9" s="1"/>
  <c r="B175" i="9" s="1"/>
  <c r="G171" i="9"/>
  <c r="E171" i="9" s="1"/>
  <c r="B171" i="9" s="1"/>
  <c r="G167" i="9"/>
  <c r="E167" i="9" s="1"/>
  <c r="B167" i="9" s="1"/>
  <c r="G166" i="9"/>
  <c r="G165" i="9"/>
  <c r="E165" i="9" s="1"/>
  <c r="B165" i="9" s="1"/>
  <c r="G164" i="9"/>
  <c r="E164" i="9" s="1"/>
  <c r="B164" i="9" s="1"/>
  <c r="G163" i="9"/>
  <c r="E163" i="9" s="1"/>
  <c r="B163" i="9" s="1"/>
  <c r="G162" i="9"/>
  <c r="E162" i="9" s="1"/>
  <c r="B162" i="9" s="1"/>
  <c r="G161" i="9"/>
  <c r="E161" i="9" s="1"/>
  <c r="B161" i="9" s="1"/>
  <c r="B30" i="9"/>
  <c r="B46" i="9"/>
  <c r="B62" i="9"/>
  <c r="B78" i="9"/>
  <c r="B94" i="9"/>
  <c r="B110" i="9"/>
  <c r="B126" i="9"/>
  <c r="B142" i="9"/>
  <c r="G169" i="9"/>
  <c r="E169" i="9" s="1"/>
  <c r="B169" i="9" s="1"/>
  <c r="G173" i="9"/>
  <c r="E173" i="9" s="1"/>
  <c r="B173" i="9" s="1"/>
  <c r="G177" i="9"/>
  <c r="E177" i="9" s="1"/>
  <c r="B177" i="9" s="1"/>
  <c r="G181" i="9"/>
  <c r="E181" i="9" s="1"/>
  <c r="B181" i="9" s="1"/>
  <c r="G185" i="9"/>
  <c r="E185" i="9" s="1"/>
  <c r="B185" i="9" s="1"/>
  <c r="G190" i="9"/>
  <c r="E190" i="9" s="1"/>
  <c r="B190" i="9" s="1"/>
  <c r="B294" i="9"/>
  <c r="B23" i="9"/>
  <c r="B39" i="9"/>
  <c r="B55" i="9"/>
  <c r="B71" i="9"/>
  <c r="B87" i="9"/>
  <c r="B103" i="9"/>
  <c r="B119" i="9"/>
  <c r="B135" i="9"/>
  <c r="G195" i="9"/>
  <c r="E195" i="9" s="1"/>
  <c r="B195" i="9" s="1"/>
  <c r="G204" i="9"/>
  <c r="E204" i="9" s="1"/>
  <c r="B204" i="9" s="1"/>
  <c r="G206" i="9"/>
  <c r="E206" i="9" s="1"/>
  <c r="B206" i="9" s="1"/>
  <c r="G211" i="9"/>
  <c r="E211" i="9" s="1"/>
  <c r="B211" i="9" s="1"/>
  <c r="B22" i="9"/>
  <c r="B38" i="9"/>
  <c r="B54" i="9"/>
  <c r="B70" i="9"/>
  <c r="B86" i="9"/>
  <c r="B102" i="9"/>
  <c r="B118" i="9"/>
  <c r="B134" i="9"/>
  <c r="B144" i="9"/>
  <c r="E149" i="9"/>
  <c r="B149" i="9" s="1"/>
  <c r="B160" i="9"/>
  <c r="G168" i="9"/>
  <c r="E168" i="9" s="1"/>
  <c r="B168" i="9" s="1"/>
  <c r="G172" i="9"/>
  <c r="E172" i="9" s="1"/>
  <c r="B172" i="9" s="1"/>
  <c r="G176" i="9"/>
  <c r="E176" i="9" s="1"/>
  <c r="B176" i="9" s="1"/>
  <c r="G180" i="9"/>
  <c r="E180" i="9" s="1"/>
  <c r="B180" i="9" s="1"/>
  <c r="G184" i="9"/>
  <c r="E184" i="9" s="1"/>
  <c r="B184" i="9" s="1"/>
  <c r="B227" i="9"/>
  <c r="B243" i="9"/>
  <c r="B259" i="9"/>
  <c r="G280" i="9"/>
  <c r="E280" i="9" s="1"/>
  <c r="B280" i="9" s="1"/>
  <c r="E26" i="9"/>
  <c r="B26" i="9" s="1"/>
  <c r="E34" i="9"/>
  <c r="B34" i="9" s="1"/>
  <c r="E42" i="9"/>
  <c r="B42" i="9" s="1"/>
  <c r="E50" i="9"/>
  <c r="B50" i="9" s="1"/>
  <c r="E58" i="9"/>
  <c r="B58" i="9" s="1"/>
  <c r="E66" i="9"/>
  <c r="B66" i="9" s="1"/>
  <c r="E74" i="9"/>
  <c r="B74" i="9" s="1"/>
  <c r="E82" i="9"/>
  <c r="B82" i="9" s="1"/>
  <c r="E90" i="9"/>
  <c r="B90" i="9" s="1"/>
  <c r="E98" i="9"/>
  <c r="B98" i="9" s="1"/>
  <c r="E106" i="9"/>
  <c r="B106" i="9" s="1"/>
  <c r="E114" i="9"/>
  <c r="B114" i="9" s="1"/>
  <c r="E122" i="9"/>
  <c r="B122" i="9" s="1"/>
  <c r="E130" i="9"/>
  <c r="B130" i="9" s="1"/>
  <c r="E138" i="9"/>
  <c r="B138" i="9" s="1"/>
  <c r="B221" i="9"/>
  <c r="B229" i="9"/>
  <c r="B237" i="9"/>
  <c r="B245" i="9"/>
  <c r="B253" i="9"/>
  <c r="B261" i="9"/>
  <c r="B269" i="9"/>
  <c r="E298" i="9"/>
  <c r="B298" i="9" s="1"/>
  <c r="F215" i="9"/>
  <c r="B215" i="9" s="1"/>
  <c r="F223" i="9"/>
  <c r="B223" i="9" s="1"/>
  <c r="F231" i="9"/>
  <c r="B231" i="9" s="1"/>
  <c r="F239" i="9"/>
  <c r="B239" i="9" s="1"/>
  <c r="F247" i="9"/>
  <c r="B247" i="9" s="1"/>
  <c r="F255" i="9"/>
  <c r="B255" i="9" s="1"/>
  <c r="F263" i="9"/>
  <c r="B263" i="9" s="1"/>
  <c r="F271" i="9"/>
  <c r="B271" i="9" s="1"/>
  <c r="D42" i="8" l="1"/>
  <c r="G312" i="9" s="1"/>
  <c r="E312" i="9" s="1"/>
  <c r="B312" i="9" s="1"/>
  <c r="H1499" i="1"/>
  <c r="G1499" i="1"/>
  <c r="H1483" i="1"/>
  <c r="G1483" i="1"/>
  <c r="F213" i="9"/>
  <c r="B213" i="9" s="1"/>
  <c r="E350" i="4"/>
  <c r="D345" i="1" s="1"/>
  <c r="E298" i="4"/>
  <c r="D294" i="1"/>
  <c r="F163" i="4"/>
  <c r="G159" i="1"/>
  <c r="F152" i="4"/>
  <c r="D148" i="1"/>
  <c r="G21" i="9"/>
  <c r="H21" i="9"/>
  <c r="E151" i="4"/>
  <c r="E289" i="4" s="1"/>
  <c r="H25" i="1"/>
  <c r="E636" i="4"/>
  <c r="D630" i="1" s="1"/>
  <c r="D522" i="1"/>
  <c r="F89" i="6"/>
  <c r="C1383" i="1"/>
  <c r="F238" i="5"/>
  <c r="D237" i="5"/>
  <c r="C1215" i="1"/>
  <c r="E6" i="5"/>
  <c r="I20" i="3"/>
  <c r="D985" i="1"/>
  <c r="H310" i="9"/>
  <c r="E176" i="5"/>
  <c r="D1183" i="1"/>
  <c r="D141" i="6"/>
  <c r="G307" i="9"/>
  <c r="E307" i="9" s="1"/>
  <c r="B307" i="9" s="1"/>
  <c r="D176" i="5"/>
  <c r="F177" i="5"/>
  <c r="C1154" i="1"/>
  <c r="E6" i="4"/>
  <c r="D3" i="1"/>
  <c r="I1447" i="1"/>
  <c r="F580" i="4"/>
  <c r="C574" i="1"/>
  <c r="I1459" i="1"/>
  <c r="I1440" i="1"/>
  <c r="F593" i="4"/>
  <c r="C587" i="1"/>
  <c r="I1462" i="1"/>
  <c r="H1518" i="1"/>
  <c r="G1518" i="1"/>
  <c r="H509" i="1"/>
  <c r="D68" i="5"/>
  <c r="F69" i="5"/>
  <c r="C1047" i="1"/>
  <c r="D1435" i="1"/>
  <c r="I28" i="3"/>
  <c r="F252" i="4"/>
  <c r="C248" i="1"/>
  <c r="F7" i="4"/>
  <c r="D6" i="4"/>
  <c r="C3" i="1"/>
  <c r="F363" i="4"/>
  <c r="C358" i="1"/>
  <c r="E166" i="9"/>
  <c r="B166" i="9" s="1"/>
  <c r="B192" i="9"/>
  <c r="H27" i="3"/>
  <c r="F114" i="6"/>
  <c r="C1408" i="1"/>
  <c r="F118" i="5"/>
  <c r="C1096" i="1"/>
  <c r="G310" i="9"/>
  <c r="E310" i="9" s="1"/>
  <c r="B310" i="9" s="1"/>
  <c r="F206" i="5"/>
  <c r="C1183" i="1"/>
  <c r="F78" i="5"/>
  <c r="C1056" i="1"/>
  <c r="F644" i="4"/>
  <c r="C638" i="1"/>
  <c r="F50" i="4"/>
  <c r="C46" i="1"/>
  <c r="D7" i="5"/>
  <c r="F12" i="5"/>
  <c r="C990" i="1"/>
  <c r="F196" i="4"/>
  <c r="C192" i="1"/>
  <c r="F643" i="4"/>
  <c r="C637" i="1"/>
  <c r="F106" i="4"/>
  <c r="C102" i="1"/>
  <c r="I1472" i="1"/>
  <c r="D407" i="4"/>
  <c r="F298" i="4"/>
  <c r="C293" i="1"/>
  <c r="I1477" i="1"/>
  <c r="F263" i="4"/>
  <c r="C259" i="1"/>
  <c r="I1478" i="1"/>
  <c r="G1424" i="1"/>
  <c r="H1424" i="1"/>
  <c r="E420" i="4"/>
  <c r="D415" i="1"/>
  <c r="H466" i="1"/>
  <c r="F459" i="4"/>
  <c r="C453" i="1"/>
  <c r="F215" i="4"/>
  <c r="C211" i="1"/>
  <c r="I25" i="3"/>
  <c r="D1329" i="1"/>
  <c r="K1450" i="9"/>
  <c r="H25" i="3"/>
  <c r="F35" i="6"/>
  <c r="C1329" i="1"/>
  <c r="E68" i="5"/>
  <c r="D1065" i="1"/>
  <c r="B315" i="9"/>
  <c r="E314" i="9"/>
  <c r="I10" i="3" s="1"/>
  <c r="D528" i="4"/>
  <c r="F529" i="4"/>
  <c r="C523" i="1"/>
  <c r="D350" i="4"/>
  <c r="F351" i="4"/>
  <c r="C346" i="1"/>
  <c r="F625" i="4"/>
  <c r="C619" i="1"/>
  <c r="I1455" i="1"/>
  <c r="I1451" i="1"/>
  <c r="D151" i="4"/>
  <c r="I1479" i="1"/>
  <c r="H1423" i="1"/>
  <c r="G1423" i="1"/>
  <c r="F421" i="4"/>
  <c r="D420" i="4"/>
  <c r="C415" i="1"/>
  <c r="F133" i="4"/>
  <c r="C129" i="1"/>
  <c r="H478" i="1"/>
  <c r="C1517" i="1" l="1"/>
  <c r="G1517" i="1" s="1"/>
  <c r="I34" i="3"/>
  <c r="G313" i="9"/>
  <c r="E313" i="9" s="1"/>
  <c r="B313" i="9" s="1"/>
  <c r="E21" i="9"/>
  <c r="G294" i="1"/>
  <c r="H294" i="1"/>
  <c r="E407" i="4"/>
  <c r="D402" i="1" s="1"/>
  <c r="D293" i="1"/>
  <c r="H293" i="1" s="1"/>
  <c r="E408" i="4"/>
  <c r="D403" i="1" s="1"/>
  <c r="D147" i="1"/>
  <c r="I17" i="3"/>
  <c r="H148" i="1"/>
  <c r="G148" i="1"/>
  <c r="H1096" i="1"/>
  <c r="G1096" i="1"/>
  <c r="H415" i="1"/>
  <c r="G415" i="1"/>
  <c r="G1065" i="1"/>
  <c r="H1065" i="1"/>
  <c r="H638" i="1"/>
  <c r="G638" i="1"/>
  <c r="H1183" i="1"/>
  <c r="G1183" i="1"/>
  <c r="F176" i="5"/>
  <c r="H22" i="3"/>
  <c r="D175" i="5"/>
  <c r="C1153" i="1"/>
  <c r="H1383" i="1"/>
  <c r="G1383" i="1"/>
  <c r="F420" i="4"/>
  <c r="D635" i="4"/>
  <c r="C414" i="1"/>
  <c r="H619" i="1"/>
  <c r="G619" i="1"/>
  <c r="D636" i="4"/>
  <c r="F528" i="4"/>
  <c r="C522" i="1"/>
  <c r="I21" i="3"/>
  <c r="D1046" i="1"/>
  <c r="H11" i="3"/>
  <c r="H453" i="1"/>
  <c r="G453" i="1"/>
  <c r="H102" i="1"/>
  <c r="G102" i="1"/>
  <c r="H192" i="1"/>
  <c r="G192" i="1"/>
  <c r="D6" i="5"/>
  <c r="H20" i="3"/>
  <c r="F7" i="5"/>
  <c r="C985" i="1"/>
  <c r="H3" i="1"/>
  <c r="G3" i="1"/>
  <c r="H587" i="1"/>
  <c r="G587" i="1"/>
  <c r="H574" i="1"/>
  <c r="G574" i="1"/>
  <c r="E290" i="4"/>
  <c r="D286" i="1" s="1"/>
  <c r="E412" i="4"/>
  <c r="I16" i="3"/>
  <c r="D2" i="1"/>
  <c r="H1215" i="1"/>
  <c r="G1215" i="1"/>
  <c r="B21" i="9"/>
  <c r="H523" i="1"/>
  <c r="G523" i="1"/>
  <c r="H211" i="1"/>
  <c r="G211" i="1"/>
  <c r="F407" i="4"/>
  <c r="C402" i="1"/>
  <c r="H637" i="1"/>
  <c r="G637" i="1"/>
  <c r="H990" i="1"/>
  <c r="G990" i="1"/>
  <c r="H358" i="1"/>
  <c r="G358" i="1"/>
  <c r="H346" i="1"/>
  <c r="G346" i="1"/>
  <c r="H248" i="1"/>
  <c r="G248" i="1"/>
  <c r="H1047" i="1"/>
  <c r="G1047" i="1"/>
  <c r="E175" i="5"/>
  <c r="D1152" i="1" s="1"/>
  <c r="I22" i="3"/>
  <c r="D1153" i="1"/>
  <c r="H19" i="9"/>
  <c r="E19" i="9" s="1"/>
  <c r="B19" i="9" s="1"/>
  <c r="H278" i="9"/>
  <c r="D984" i="1"/>
  <c r="H129" i="1"/>
  <c r="G129" i="1"/>
  <c r="H17" i="3"/>
  <c r="D289" i="4"/>
  <c r="F151" i="4"/>
  <c r="C147" i="1"/>
  <c r="D408" i="4"/>
  <c r="F350" i="4"/>
  <c r="C345" i="1"/>
  <c r="H1329" i="1"/>
  <c r="G1329" i="1"/>
  <c r="H9" i="3"/>
  <c r="E635" i="4"/>
  <c r="D629" i="1" s="1"/>
  <c r="D414" i="1"/>
  <c r="H259" i="1"/>
  <c r="G259" i="1"/>
  <c r="H46" i="1"/>
  <c r="G46" i="1"/>
  <c r="H1056" i="1"/>
  <c r="G1056" i="1"/>
  <c r="H1408" i="1"/>
  <c r="G1408" i="1"/>
  <c r="F6" i="4"/>
  <c r="H16" i="3"/>
  <c r="D412" i="4"/>
  <c r="C2" i="1"/>
  <c r="H21" i="3"/>
  <c r="F68" i="5"/>
  <c r="C1046" i="1"/>
  <c r="H1154" i="1"/>
  <c r="G1154" i="1"/>
  <c r="F141" i="6"/>
  <c r="H28" i="3"/>
  <c r="C1435" i="1"/>
  <c r="G317" i="9"/>
  <c r="E317" i="9" s="1"/>
  <c r="F237" i="5"/>
  <c r="H23" i="3"/>
  <c r="C1214" i="1"/>
  <c r="E291" i="4"/>
  <c r="D287" i="1" s="1"/>
  <c r="E413" i="4"/>
  <c r="D285" i="1"/>
  <c r="H1517" i="1" l="1"/>
  <c r="E311" i="9"/>
  <c r="I11" i="3" s="1"/>
  <c r="G293" i="1"/>
  <c r="H1214" i="1"/>
  <c r="G1214" i="1"/>
  <c r="H1435" i="1"/>
  <c r="G1435" i="1"/>
  <c r="H2" i="1"/>
  <c r="G2" i="1"/>
  <c r="H1046" i="1"/>
  <c r="G1046" i="1"/>
  <c r="G278" i="9"/>
  <c r="E278" i="9" s="1"/>
  <c r="G284" i="9"/>
  <c r="E284" i="9" s="1"/>
  <c r="B284" i="9" s="1"/>
  <c r="F6" i="5"/>
  <c r="C984" i="1"/>
  <c r="F636" i="4"/>
  <c r="C630" i="1"/>
  <c r="F635" i="4"/>
  <c r="C629" i="1"/>
  <c r="H1153" i="1"/>
  <c r="G1153" i="1"/>
  <c r="E640" i="4"/>
  <c r="E415" i="4"/>
  <c r="D410" i="1" s="1"/>
  <c r="D408" i="1"/>
  <c r="D639" i="4"/>
  <c r="D414" i="4"/>
  <c r="F412" i="4"/>
  <c r="C407" i="1"/>
  <c r="H147" i="1"/>
  <c r="G147" i="1"/>
  <c r="H402" i="1"/>
  <c r="G402" i="1"/>
  <c r="E639" i="4"/>
  <c r="E414" i="4"/>
  <c r="D409" i="1" s="1"/>
  <c r="D407" i="1"/>
  <c r="H985" i="1"/>
  <c r="G985" i="1"/>
  <c r="N3" i="9"/>
  <c r="F175" i="5"/>
  <c r="C1152" i="1"/>
  <c r="K3" i="9"/>
  <c r="I9" i="3"/>
  <c r="D413" i="4"/>
  <c r="F289" i="4"/>
  <c r="D291" i="4"/>
  <c r="C285" i="1"/>
  <c r="H414" i="1"/>
  <c r="G414" i="1"/>
  <c r="D290" i="4"/>
  <c r="F408" i="4"/>
  <c r="C403" i="1"/>
  <c r="E316" i="9"/>
  <c r="B317" i="9"/>
  <c r="H345" i="1"/>
  <c r="G345" i="1"/>
  <c r="H522" i="1"/>
  <c r="G522" i="1"/>
  <c r="H285" i="1" l="1"/>
  <c r="G285" i="1"/>
  <c r="F290" i="4"/>
  <c r="C286" i="1"/>
  <c r="F291" i="4"/>
  <c r="C287" i="1"/>
  <c r="F414" i="4"/>
  <c r="C409" i="1"/>
  <c r="E642" i="4"/>
  <c r="D634" i="1"/>
  <c r="H1152" i="1"/>
  <c r="G1152" i="1"/>
  <c r="E641" i="4"/>
  <c r="D633" i="1"/>
  <c r="F639" i="4"/>
  <c r="C633" i="1"/>
  <c r="H630" i="1"/>
  <c r="G630" i="1"/>
  <c r="H403" i="1"/>
  <c r="G403" i="1"/>
  <c r="D415" i="4"/>
  <c r="D640" i="4"/>
  <c r="F413" i="4"/>
  <c r="C408" i="1"/>
  <c r="H407" i="1"/>
  <c r="G407" i="1"/>
  <c r="E277" i="9"/>
  <c r="B278" i="9"/>
  <c r="H629" i="1"/>
  <c r="G629" i="1"/>
  <c r="H8" i="3"/>
  <c r="H984" i="1"/>
  <c r="G984" i="1"/>
  <c r="D642" i="4" l="1"/>
  <c r="F640" i="4"/>
  <c r="C634" i="1"/>
  <c r="D641" i="4"/>
  <c r="H409" i="1"/>
  <c r="G409" i="1"/>
  <c r="H286" i="1"/>
  <c r="G286" i="1"/>
  <c r="F415" i="4"/>
  <c r="C410" i="1"/>
  <c r="H287" i="1"/>
  <c r="G287" i="1"/>
  <c r="M3" i="9"/>
  <c r="I8" i="3"/>
  <c r="H408" i="1"/>
  <c r="G408" i="1"/>
  <c r="H633" i="1"/>
  <c r="G633" i="1"/>
  <c r="E645" i="4"/>
  <c r="D635" i="1"/>
  <c r="E646" i="4"/>
  <c r="D636" i="1"/>
  <c r="H634" i="1" l="1"/>
  <c r="G634" i="1"/>
  <c r="I18" i="3"/>
  <c r="D639" i="1"/>
  <c r="F641" i="4"/>
  <c r="D645" i="4"/>
  <c r="C635" i="1"/>
  <c r="I19" i="3"/>
  <c r="D640" i="1"/>
  <c r="H410" i="1"/>
  <c r="G410" i="1"/>
  <c r="D646" i="4"/>
  <c r="F642" i="4"/>
  <c r="C636" i="1"/>
  <c r="H636" i="1" l="1"/>
  <c r="G636" i="1"/>
  <c r="H635" i="1"/>
  <c r="G635" i="1"/>
  <c r="H18" i="3"/>
  <c r="F645" i="4"/>
  <c r="C639" i="1"/>
  <c r="G276" i="9"/>
  <c r="E276" i="9" s="1"/>
  <c r="B276" i="9" s="1"/>
  <c r="H19" i="3"/>
  <c r="F646" i="4"/>
  <c r="C640" i="1"/>
  <c r="H639" i="1" l="1"/>
  <c r="G639" i="1"/>
  <c r="H7" i="3"/>
  <c r="H640" i="1"/>
  <c r="G640" i="1"/>
  <c r="J3" i="9" l="1"/>
  <c r="G274" i="9" l="1"/>
  <c r="H18" i="9"/>
  <c r="M272" i="9"/>
  <c r="H274" i="9"/>
  <c r="L272" i="9"/>
  <c r="G18" i="9"/>
  <c r="E18" i="9" s="1"/>
  <c r="B18" i="9" s="1"/>
  <c r="L16" i="9"/>
  <c r="J11" i="9"/>
  <c r="H15" i="9"/>
  <c r="I8" i="9"/>
  <c r="K13" i="9"/>
  <c r="I7" i="9"/>
  <c r="I6" i="9"/>
  <c r="K10" i="9"/>
  <c r="K6" i="9"/>
  <c r="I12" i="9"/>
  <c r="J13" i="9"/>
  <c r="J5" i="9"/>
  <c r="J17" i="9"/>
  <c r="I17" i="9"/>
  <c r="G17" i="9"/>
  <c r="J12" i="9"/>
  <c r="I11" i="9"/>
  <c r="J6" i="9"/>
  <c r="J7" i="9"/>
  <c r="K11" i="9"/>
  <c r="K7" i="9"/>
  <c r="G15" i="9"/>
  <c r="G16" i="9"/>
  <c r="M15" i="9"/>
  <c r="I9" i="9"/>
  <c r="I13" i="9"/>
  <c r="K9" i="9"/>
  <c r="I5" i="9"/>
  <c r="J9" i="9"/>
  <c r="H16" i="9"/>
  <c r="H17" i="9"/>
  <c r="M16" i="9"/>
  <c r="L15" i="9"/>
  <c r="J10" i="9"/>
  <c r="K5" i="9"/>
  <c r="J8" i="9"/>
  <c r="K12" i="9"/>
  <c r="K8" i="9"/>
  <c r="F272" i="9" l="1"/>
  <c r="B272" i="9" s="1"/>
  <c r="E10" i="9"/>
  <c r="B10" i="9" s="1"/>
  <c r="E13" i="9"/>
  <c r="B13" i="9" s="1"/>
  <c r="E15" i="9"/>
  <c r="E12" i="9"/>
  <c r="B12" i="9" s="1"/>
  <c r="E7" i="9"/>
  <c r="B7" i="9" s="1"/>
  <c r="F15" i="9"/>
  <c r="E11" i="9"/>
  <c r="B11" i="9" s="1"/>
  <c r="F16" i="9"/>
  <c r="E9" i="9"/>
  <c r="B9" i="9" s="1"/>
  <c r="E5" i="9"/>
  <c r="E8" i="9"/>
  <c r="B8" i="9" s="1"/>
  <c r="E16" i="9"/>
  <c r="E17" i="9"/>
  <c r="B17" i="9" s="1"/>
  <c r="E6" i="9"/>
  <c r="B6" i="9" s="1"/>
  <c r="E274" i="9"/>
  <c r="B15" i="9" l="1"/>
  <c r="F20" i="9"/>
  <c r="F14" i="9"/>
  <c r="B5" i="9"/>
  <c r="E4" i="9"/>
  <c r="B274" i="9"/>
  <c r="E20" i="9"/>
  <c r="I7" i="3" s="1"/>
  <c r="B16" i="9"/>
  <c r="E14" i="9"/>
  <c r="F3" i="9" l="1"/>
  <c r="E3" i="9"/>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<sst xmlns="http://schemas.openxmlformats.org/spreadsheetml/2006/main" count="4362" uniqueCount="3424">
  <si>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</si>
  <si>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</si>
  <si>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</si>
  <si>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</si>
  <si>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</si>
  <si>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</si>
  <si>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</si>
  <si>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</si>
  <si>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</si>
  <si>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</si>
  <si>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</si>
  <si>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</si>
  <si>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</si>
  <si>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</si>
  <si>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</si>
  <si>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</si>
  <si>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</si>
  <si>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</si>
  <si>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</si>
  <si>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</si>
  <si>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</si>
  <si>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</si>
  <si>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</si>
  <si>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</si>
  <si>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</si>
  <si>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</si>
  <si>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</si>
  <si>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</si>
  <si>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</si>
  <si>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</si>
  <si>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</si>
  <si>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JAGODNJAK</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</si>
  <si>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</si>
  <si>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</si>
  <si>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</si>
  <si>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</si>
  <si>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</si>
  <si>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</si>
  <si>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</si>
  <si>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</si>
  <si>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</si>
  <si>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</si>
  <si>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</si>
  <si>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</si>
  <si>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</si>
  <si>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</si>
  <si>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</si>
  <si>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</si>
  <si>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</si>
  <si>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35940 - OPĆINA JAGODNJAK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</si>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</sst>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884816.6399999999</v>
      </c>
      <c r="D2" s="6">
        <f>'PR-RAS'!E6</f>
        <v>1177450.22</v>
      </c>
      <c r="E2" s="6">
        <v>0</v>
      </c>
      <c r="F2" s="6">
        <v>0</v>
      </c>
      <c r="G2" s="7">
        <f t="shared" ref="G2:G264" si="0">(B2/1000)*(C2*1+D2*2)</f>
        <v>3239.7170800000004</v>
      </c>
      <c r="H2" s="7">
        <f t="shared" ref="H2:H264" si="1">ABS(C2-ROUND(C2,0))+ABS(D2-ROUND(D2,0))</f>
        <v>0.58000000007450581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175017.2</v>
      </c>
      <c r="D3" s="1">
        <f>'PR-RAS'!E7</f>
        <v>232303.15999999997</v>
      </c>
      <c r="E3" s="1">
        <v>0</v>
      </c>
      <c r="F3" s="1">
        <v>0</v>
      </c>
      <c r="G3" s="2">
        <f t="shared" si="0"/>
        <v>1279.24704</v>
      </c>
      <c r="H3" s="2">
        <f t="shared" si="1"/>
        <v>0.35999999998603016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162141.45000000001</v>
      </c>
      <c r="D4" s="1">
        <f>'PR-RAS'!E8</f>
        <v>200284.36</v>
      </c>
      <c r="E4" s="1">
        <v>0</v>
      </c>
      <c r="F4" s="1">
        <v>0</v>
      </c>
      <c r="G4" s="2">
        <f t="shared" si="0"/>
        <v>1688.1305099999997</v>
      </c>
      <c r="H4" s="2">
        <f t="shared" si="1"/>
        <v>0.80999999999767169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162141.45000000001</v>
      </c>
      <c r="D5" s="1">
        <f>'PR-RAS'!E9</f>
        <v>200284.36</v>
      </c>
      <c r="E5" s="1">
        <v>0</v>
      </c>
      <c r="F5" s="1">
        <v>0</v>
      </c>
      <c r="G5" s="2">
        <f t="shared" si="0"/>
        <v>2250.8406799999998</v>
      </c>
      <c r="H5" s="2">
        <f t="shared" si="1"/>
        <v>0.80999999999767169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11974.71</v>
      </c>
      <c r="D19" s="1">
        <f>'PR-RAS'!E23</f>
        <v>31339.439999999999</v>
      </c>
      <c r="E19" s="1">
        <v>0</v>
      </c>
      <c r="F19" s="1">
        <v>0</v>
      </c>
      <c r="G19" s="2">
        <f t="shared" si="0"/>
        <v>1343.7646199999999</v>
      </c>
      <c r="H19" s="2">
        <f t="shared" si="1"/>
        <v>0.72999999999956344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11974.71</v>
      </c>
      <c r="D23" s="1">
        <f>'PR-RAS'!E27</f>
        <v>31339.439999999999</v>
      </c>
      <c r="E23" s="1">
        <v>0</v>
      </c>
      <c r="F23" s="1">
        <v>0</v>
      </c>
      <c r="G23" s="2">
        <f t="shared" si="0"/>
        <v>1642.3789799999997</v>
      </c>
      <c r="H23" s="2">
        <f t="shared" si="1"/>
        <v>0.72999999999956344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901.04</v>
      </c>
      <c r="D25" s="1">
        <f>'PR-RAS'!E29</f>
        <v>679.36</v>
      </c>
      <c r="E25" s="1">
        <v>0</v>
      </c>
      <c r="F25" s="1">
        <v>0</v>
      </c>
      <c r="G25" s="2">
        <f t="shared" si="0"/>
        <v>54.234240000000007</v>
      </c>
      <c r="H25" s="2">
        <f t="shared" si="1"/>
        <v>0.39999999999997726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824.47</v>
      </c>
      <c r="D27" s="1">
        <f>'PR-RAS'!E31</f>
        <v>679.36</v>
      </c>
      <c r="E27" s="1">
        <v>0</v>
      </c>
      <c r="F27" s="1">
        <v>0</v>
      </c>
      <c r="G27" s="2">
        <f t="shared" si="0"/>
        <v>56.76294</v>
      </c>
      <c r="H27" s="2">
        <f t="shared" si="1"/>
        <v>0.83000000000004093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76.569999999999993</v>
      </c>
      <c r="D29" s="1">
        <f>'PR-RAS'!E33</f>
        <v>0</v>
      </c>
      <c r="E29" s="1">
        <v>0</v>
      </c>
      <c r="F29" s="1">
        <v>0</v>
      </c>
      <c r="G29" s="2">
        <f t="shared" si="0"/>
        <v>2.1439599999999999</v>
      </c>
      <c r="H29" s="2">
        <f t="shared" si="1"/>
        <v>0.43000000000000682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507572.69999999995</v>
      </c>
      <c r="D46" s="1">
        <f>'PR-RAS'!E50</f>
        <v>734725.08000000007</v>
      </c>
      <c r="E46" s="1">
        <v>0</v>
      </c>
      <c r="F46" s="1">
        <v>0</v>
      </c>
      <c r="G46" s="2">
        <f t="shared" si="0"/>
        <v>88966.028699999995</v>
      </c>
      <c r="H46" s="2">
        <f t="shared" si="1"/>
        <v>0.38000000012107193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327103.02999999997</v>
      </c>
      <c r="D55" s="1">
        <f>'PR-RAS'!E59</f>
        <v>299405.08</v>
      </c>
      <c r="E55" s="1">
        <v>0</v>
      </c>
      <c r="F55" s="1">
        <v>0</v>
      </c>
      <c r="G55" s="2">
        <f t="shared" si="0"/>
        <v>49999.312259999999</v>
      </c>
      <c r="H55" s="2">
        <f t="shared" si="1"/>
        <v>0.10999999998603016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272463.84999999998</v>
      </c>
      <c r="D56" s="1">
        <f>'PR-RAS'!E60</f>
        <v>299405.08</v>
      </c>
      <c r="E56" s="1">
        <v>0</v>
      </c>
      <c r="F56" s="1">
        <v>0</v>
      </c>
      <c r="G56" s="2">
        <f t="shared" si="0"/>
        <v>47920.070550000004</v>
      </c>
      <c r="H56" s="2">
        <f t="shared" si="1"/>
        <v>0.23000000003958121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54639.18</v>
      </c>
      <c r="D57" s="1">
        <f>'PR-RAS'!E61</f>
        <v>0</v>
      </c>
      <c r="E57" s="1">
        <v>0</v>
      </c>
      <c r="F57" s="1">
        <v>0</v>
      </c>
      <c r="G57" s="2">
        <f t="shared" si="0"/>
        <v>3059.7940800000001</v>
      </c>
      <c r="H57" s="2">
        <f t="shared" si="1"/>
        <v>0.18000000000029104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49312.11</v>
      </c>
      <c r="D58" s="1">
        <f>'PR-RAS'!E62</f>
        <v>190320</v>
      </c>
      <c r="E58" s="1">
        <v>0</v>
      </c>
      <c r="F58" s="1">
        <v>0</v>
      </c>
      <c r="G58" s="2">
        <f t="shared" si="0"/>
        <v>24507.270270000001</v>
      </c>
      <c r="H58" s="2">
        <f t="shared" si="1"/>
        <v>0.11000000000058208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49312.11</v>
      </c>
      <c r="D59" s="1">
        <f>'PR-RAS'!E63</f>
        <v>190320</v>
      </c>
      <c r="E59" s="1">
        <v>0</v>
      </c>
      <c r="F59" s="1">
        <v>0</v>
      </c>
      <c r="G59" s="2">
        <f t="shared" si="0"/>
        <v>24937.222379999999</v>
      </c>
      <c r="H59" s="2">
        <f t="shared" si="1"/>
        <v>0.11000000000058208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131157.56</v>
      </c>
      <c r="D70" s="1">
        <f>'PR-RAS'!E74</f>
        <v>245000</v>
      </c>
      <c r="E70" s="1">
        <v>0</v>
      </c>
      <c r="F70" s="1">
        <v>0</v>
      </c>
      <c r="G70" s="2">
        <f t="shared" si="0"/>
        <v>42859.871640000005</v>
      </c>
      <c r="H70" s="2">
        <f t="shared" si="1"/>
        <v>0.44000000000232831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131157.56</v>
      </c>
      <c r="D72" s="1">
        <f>'PR-RAS'!E76</f>
        <v>245000</v>
      </c>
      <c r="E72" s="1">
        <v>0</v>
      </c>
      <c r="F72" s="1">
        <v>0</v>
      </c>
      <c r="G72" s="2">
        <f t="shared" si="0"/>
        <v>44102.186759999997</v>
      </c>
      <c r="H72" s="2">
        <f t="shared" si="1"/>
        <v>0.44000000000232831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155921.76</v>
      </c>
      <c r="D78" s="1">
        <f>'PR-RAS'!E82</f>
        <v>169198.94</v>
      </c>
      <c r="E78" s="1">
        <v>0</v>
      </c>
      <c r="F78" s="1">
        <v>0</v>
      </c>
      <c r="G78" s="2">
        <f t="shared" si="0"/>
        <v>38062.612280000001</v>
      </c>
      <c r="H78" s="2">
        <f t="shared" si="1"/>
        <v>0.29999999998835847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7.0000000000000007E-2</v>
      </c>
      <c r="D79" s="1">
        <f>'PR-RAS'!E83</f>
        <v>1.68</v>
      </c>
      <c r="E79" s="1">
        <v>0</v>
      </c>
      <c r="F79" s="1">
        <v>0</v>
      </c>
      <c r="G79" s="2">
        <f t="shared" si="0"/>
        <v>0.26754</v>
      </c>
      <c r="H79" s="2">
        <f t="shared" si="1"/>
        <v>0.39000000000000007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7.0000000000000007E-2</v>
      </c>
      <c r="D81" s="1">
        <f>'PR-RAS'!E85</f>
        <v>1.68</v>
      </c>
      <c r="E81" s="1">
        <v>0</v>
      </c>
      <c r="F81" s="1">
        <v>0</v>
      </c>
      <c r="G81" s="2">
        <f t="shared" si="0"/>
        <v>0.27439999999999998</v>
      </c>
      <c r="H81" s="2">
        <f t="shared" si="1"/>
        <v>0.39000000000000007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155921.69</v>
      </c>
      <c r="D87" s="1">
        <f>'PR-RAS'!E91</f>
        <v>169197.26</v>
      </c>
      <c r="E87" s="1">
        <v>0</v>
      </c>
      <c r="F87" s="1">
        <v>0</v>
      </c>
      <c r="G87" s="2">
        <f t="shared" si="0"/>
        <v>42511.194060000002</v>
      </c>
      <c r="H87" s="2">
        <f t="shared" si="1"/>
        <v>0.57000000000698492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155921.69</v>
      </c>
      <c r="D89" s="1">
        <f>'PR-RAS'!E93</f>
        <v>169122.47</v>
      </c>
      <c r="E89" s="1">
        <v>0</v>
      </c>
      <c r="F89" s="1">
        <v>0</v>
      </c>
      <c r="G89" s="2">
        <f t="shared" si="0"/>
        <v>43486.663439999997</v>
      </c>
      <c r="H89" s="2">
        <f t="shared" si="1"/>
        <v>0.77999999999883585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74.790000000000006</v>
      </c>
      <c r="E90" s="1">
        <v>0</v>
      </c>
      <c r="F90" s="1">
        <v>0</v>
      </c>
      <c r="G90" s="2">
        <f t="shared" si="0"/>
        <v>13.312620000000001</v>
      </c>
      <c r="H90" s="2">
        <f t="shared" si="1"/>
        <v>0.20999999999999375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46304.979999999996</v>
      </c>
      <c r="D102" s="1">
        <f>'PR-RAS'!E106</f>
        <v>41223.040000000001</v>
      </c>
      <c r="E102" s="1">
        <v>0</v>
      </c>
      <c r="F102" s="1">
        <v>0</v>
      </c>
      <c r="G102" s="2">
        <f t="shared" si="0"/>
        <v>13003.85706</v>
      </c>
      <c r="H102" s="2">
        <f t="shared" si="1"/>
        <v>6.0000000004947651E-2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2268.0100000000002</v>
      </c>
      <c r="D103" s="1">
        <f>'PR-RAS'!E107</f>
        <v>2069.13</v>
      </c>
      <c r="E103" s="1">
        <v>0</v>
      </c>
      <c r="F103" s="1">
        <v>0</v>
      </c>
      <c r="G103" s="2">
        <f t="shared" si="0"/>
        <v>653.43953999999997</v>
      </c>
      <c r="H103" s="2">
        <f t="shared" si="1"/>
        <v>0.14000000000032742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2268.0100000000002</v>
      </c>
      <c r="D105" s="1">
        <f>'PR-RAS'!E109</f>
        <v>2069.13</v>
      </c>
      <c r="E105" s="1">
        <v>0</v>
      </c>
      <c r="F105" s="1">
        <v>0</v>
      </c>
      <c r="G105" s="2">
        <f t="shared" si="0"/>
        <v>666.25207999999998</v>
      </c>
      <c r="H105" s="2">
        <f t="shared" si="1"/>
        <v>0.14000000000032742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24301.64</v>
      </c>
      <c r="D108" s="1">
        <f>'PR-RAS'!E112</f>
        <v>22196.92</v>
      </c>
      <c r="E108" s="1">
        <v>0</v>
      </c>
      <c r="F108" s="1">
        <v>0</v>
      </c>
      <c r="G108" s="2">
        <f t="shared" si="0"/>
        <v>7350.4163599999993</v>
      </c>
      <c r="H108" s="2">
        <f t="shared" si="1"/>
        <v>0.44000000000232831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12.98</v>
      </c>
      <c r="D110" s="1">
        <f>'PR-RAS'!E114</f>
        <v>1.79</v>
      </c>
      <c r="E110" s="1">
        <v>0</v>
      </c>
      <c r="F110" s="1">
        <v>0</v>
      </c>
      <c r="G110" s="2">
        <f t="shared" si="0"/>
        <v>1.8050400000000002</v>
      </c>
      <c r="H110" s="2">
        <f t="shared" si="1"/>
        <v>0.22999999999999954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22158.66</v>
      </c>
      <c r="D111" s="1">
        <f>'PR-RAS'!E115</f>
        <v>11823.98</v>
      </c>
      <c r="E111" s="1">
        <v>0</v>
      </c>
      <c r="F111" s="1">
        <v>0</v>
      </c>
      <c r="G111" s="2">
        <f t="shared" si="0"/>
        <v>5038.7281999999996</v>
      </c>
      <c r="H111" s="2">
        <f t="shared" si="1"/>
        <v>0.36000000000058208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2130</v>
      </c>
      <c r="D113" s="1">
        <f>'PR-RAS'!E117</f>
        <v>10371.15</v>
      </c>
      <c r="E113" s="1">
        <v>0</v>
      </c>
      <c r="F113" s="1">
        <v>0</v>
      </c>
      <c r="G113" s="2">
        <f t="shared" si="0"/>
        <v>2561.6976</v>
      </c>
      <c r="H113" s="2">
        <f t="shared" si="1"/>
        <v>0.1499999999996362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19735.329999999998</v>
      </c>
      <c r="D116" s="1">
        <f>'PR-RAS'!E120</f>
        <v>16956.990000000002</v>
      </c>
      <c r="E116" s="1">
        <v>0</v>
      </c>
      <c r="F116" s="1">
        <v>0</v>
      </c>
      <c r="G116" s="2">
        <f t="shared" si="0"/>
        <v>6169.67065</v>
      </c>
      <c r="H116" s="2">
        <f t="shared" si="1"/>
        <v>0.33999999999650754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2682.05</v>
      </c>
      <c r="D117" s="1">
        <f>'PR-RAS'!E121</f>
        <v>0</v>
      </c>
      <c r="E117" s="1">
        <v>0</v>
      </c>
      <c r="F117" s="1">
        <v>0</v>
      </c>
      <c r="G117" s="2">
        <f t="shared" si="0"/>
        <v>311.11780000000005</v>
      </c>
      <c r="H117" s="2">
        <f t="shared" si="1"/>
        <v>5.0000000000181899E-2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17053.28</v>
      </c>
      <c r="D118" s="1">
        <f>'PR-RAS'!E122</f>
        <v>16956.990000000002</v>
      </c>
      <c r="E118" s="1">
        <v>0</v>
      </c>
      <c r="F118" s="1">
        <v>0</v>
      </c>
      <c r="G118" s="2">
        <f t="shared" si="0"/>
        <v>5963.1694200000002</v>
      </c>
      <c r="H118" s="2">
        <f t="shared" si="1"/>
        <v>0.28999999999723514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684562.25</v>
      </c>
      <c r="D147" s="1">
        <f>'PR-RAS'!E151</f>
        <v>1083953.52</v>
      </c>
      <c r="E147" s="1">
        <v>0</v>
      </c>
      <c r="F147" s="1">
        <v>0</v>
      </c>
      <c r="G147" s="2">
        <f t="shared" si="0"/>
        <v>416460.51633999997</v>
      </c>
      <c r="H147" s="2">
        <f t="shared" si="1"/>
        <v>0.72999999998137355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120972.47</v>
      </c>
      <c r="D148" s="1">
        <f>'PR-RAS'!E152</f>
        <v>196345.93000000002</v>
      </c>
      <c r="E148" s="1">
        <v>0</v>
      </c>
      <c r="F148" s="1">
        <v>0</v>
      </c>
      <c r="G148" s="2">
        <f t="shared" si="0"/>
        <v>75508.656510000001</v>
      </c>
      <c r="H148" s="2">
        <f t="shared" si="1"/>
        <v>0.53999999997904524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76108.19</v>
      </c>
      <c r="D149" s="1">
        <f>'PR-RAS'!E153</f>
        <v>132085.32</v>
      </c>
      <c r="E149" s="1">
        <v>0</v>
      </c>
      <c r="F149" s="1">
        <v>0</v>
      </c>
      <c r="G149" s="2">
        <f t="shared" si="0"/>
        <v>50361.266839999997</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76108.19</v>
      </c>
      <c r="D150" s="1">
        <f>'PR-RAS'!E154</f>
        <v>132085.32</v>
      </c>
      <c r="E150" s="1">
        <v>0</v>
      </c>
      <c r="F150" s="1">
        <v>0</v>
      </c>
      <c r="G150" s="2">
        <f t="shared" si="0"/>
        <v>50701.54567</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6753.98</v>
      </c>
      <c r="D154" s="1">
        <f>'PR-RAS'!E158</f>
        <v>4000</v>
      </c>
      <c r="E154" s="1">
        <v>0</v>
      </c>
      <c r="F154" s="1">
        <v>0</v>
      </c>
      <c r="G154" s="2">
        <f t="shared" si="0"/>
        <v>2257.3589400000001</v>
      </c>
      <c r="H154" s="2">
        <f t="shared" si="1"/>
        <v>2.0000000000436557E-2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38110.300000000003</v>
      </c>
      <c r="D155" s="1">
        <f>'PR-RAS'!E159</f>
        <v>60260.610000000008</v>
      </c>
      <c r="E155" s="1">
        <v>0</v>
      </c>
      <c r="F155" s="1">
        <v>0</v>
      </c>
      <c r="G155" s="2">
        <f t="shared" si="0"/>
        <v>24429.254080000002</v>
      </c>
      <c r="H155" s="2">
        <f t="shared" si="1"/>
        <v>0.68999999999505235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19303.78</v>
      </c>
      <c r="D156" s="1">
        <f>'PR-RAS'!E160</f>
        <v>28533.54</v>
      </c>
      <c r="E156" s="1">
        <v>0</v>
      </c>
      <c r="F156" s="1">
        <v>0</v>
      </c>
      <c r="G156" s="2">
        <f t="shared" si="0"/>
        <v>11837.4833</v>
      </c>
      <c r="H156" s="2">
        <f t="shared" si="1"/>
        <v>0.68000000000029104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18806.52</v>
      </c>
      <c r="D157" s="1">
        <f>'PR-RAS'!E161</f>
        <v>30718.560000000001</v>
      </c>
      <c r="E157" s="1">
        <v>0</v>
      </c>
      <c r="F157" s="1">
        <v>0</v>
      </c>
      <c r="G157" s="2">
        <f t="shared" si="0"/>
        <v>12518.00784</v>
      </c>
      <c r="H157" s="2">
        <f t="shared" si="1"/>
        <v>0.91999999999825377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1008.51</v>
      </c>
      <c r="E158" s="1">
        <v>0</v>
      </c>
      <c r="F158" s="1">
        <v>0</v>
      </c>
      <c r="G158" s="2">
        <f t="shared" si="0"/>
        <v>316.67214000000001</v>
      </c>
      <c r="H158" s="2">
        <f t="shared" si="1"/>
        <v>0.49000000000000909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271519.71999999997</v>
      </c>
      <c r="D159" s="1">
        <f>'PR-RAS'!E163</f>
        <v>531929.9</v>
      </c>
      <c r="E159" s="1">
        <v>0</v>
      </c>
      <c r="F159" s="1">
        <v>0</v>
      </c>
      <c r="G159" s="2">
        <f t="shared" si="0"/>
        <v>210989.96416</v>
      </c>
      <c r="H159" s="2">
        <f t="shared" si="1"/>
        <v>0.38000000000465661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1997.31</v>
      </c>
      <c r="D160" s="1">
        <f>'PR-RAS'!E164</f>
        <v>1369.04</v>
      </c>
      <c r="E160" s="1">
        <v>0</v>
      </c>
      <c r="F160" s="1">
        <v>0</v>
      </c>
      <c r="G160" s="2">
        <f t="shared" si="0"/>
        <v>752.92700999999988</v>
      </c>
      <c r="H160" s="2">
        <f t="shared" si="1"/>
        <v>0.34999999999990905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600.55999999999995</v>
      </c>
      <c r="D161" s="1">
        <f>'PR-RAS'!E165</f>
        <v>714.04</v>
      </c>
      <c r="E161" s="1">
        <v>0</v>
      </c>
      <c r="F161" s="1">
        <v>0</v>
      </c>
      <c r="G161" s="2">
        <f t="shared" si="0"/>
        <v>324.58240000000001</v>
      </c>
      <c r="H161" s="2">
        <f t="shared" si="1"/>
        <v>0.48000000000001819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1396.75</v>
      </c>
      <c r="D163" s="1">
        <f>'PR-RAS'!E167</f>
        <v>655</v>
      </c>
      <c r="E163" s="1">
        <v>0</v>
      </c>
      <c r="F163" s="1">
        <v>0</v>
      </c>
      <c r="G163" s="2">
        <f t="shared" si="0"/>
        <v>438.49350000000004</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51123.459999999992</v>
      </c>
      <c r="D165" s="1">
        <f>'PR-RAS'!E169</f>
        <v>48554.270000000004</v>
      </c>
      <c r="E165" s="1">
        <v>0</v>
      </c>
      <c r="F165" s="1">
        <v>0</v>
      </c>
      <c r="G165" s="2">
        <f t="shared" si="0"/>
        <v>24310.048000000003</v>
      </c>
      <c r="H165" s="2">
        <f t="shared" si="1"/>
        <v>0.72999999999592546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3927.59</v>
      </c>
      <c r="D166" s="1">
        <f>'PR-RAS'!E170</f>
        <v>1516.38</v>
      </c>
      <c r="E166" s="1">
        <v>0</v>
      </c>
      <c r="F166" s="1">
        <v>0</v>
      </c>
      <c r="G166" s="2">
        <f t="shared" si="0"/>
        <v>1148.45775</v>
      </c>
      <c r="H166" s="2">
        <f t="shared" si="1"/>
        <v>0.78999999999996362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36477.14</v>
      </c>
      <c r="D168" s="1">
        <f>'PR-RAS'!E172</f>
        <v>23513.25</v>
      </c>
      <c r="E168" s="1">
        <v>0</v>
      </c>
      <c r="F168" s="1">
        <v>0</v>
      </c>
      <c r="G168" s="2">
        <f t="shared" si="0"/>
        <v>13945.107880000001</v>
      </c>
      <c r="H168" s="2">
        <f t="shared" si="1"/>
        <v>0.38999999999941792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6118.59</v>
      </c>
      <c r="D169" s="1">
        <f>'PR-RAS'!E173</f>
        <v>22893.64</v>
      </c>
      <c r="E169" s="1">
        <v>0</v>
      </c>
      <c r="F169" s="1">
        <v>0</v>
      </c>
      <c r="G169" s="2">
        <f t="shared" si="0"/>
        <v>8720.1861599999993</v>
      </c>
      <c r="H169" s="2">
        <f t="shared" si="1"/>
        <v>0.77000000000043656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4600.1400000000003</v>
      </c>
      <c r="D170" s="1">
        <f>'PR-RAS'!E174</f>
        <v>631</v>
      </c>
      <c r="E170" s="1">
        <v>0</v>
      </c>
      <c r="F170" s="1">
        <v>0</v>
      </c>
      <c r="G170" s="2">
        <f t="shared" si="0"/>
        <v>990.70166000000017</v>
      </c>
      <c r="H170" s="2">
        <f t="shared" si="1"/>
        <v>0.14000000000032742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178278.91999999998</v>
      </c>
      <c r="D173" s="1">
        <f>'PR-RAS'!E177</f>
        <v>443053.49000000005</v>
      </c>
      <c r="E173" s="1">
        <v>0</v>
      </c>
      <c r="F173" s="1">
        <v>0</v>
      </c>
      <c r="G173" s="2">
        <f t="shared" si="0"/>
        <v>183074.37480000002</v>
      </c>
      <c r="H173" s="2">
        <f t="shared" si="1"/>
        <v>0.57000000006519258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6321.33</v>
      </c>
      <c r="D174" s="1">
        <f>'PR-RAS'!E178</f>
        <v>5732.85</v>
      </c>
      <c r="E174" s="1">
        <v>0</v>
      </c>
      <c r="F174" s="1">
        <v>0</v>
      </c>
      <c r="G174" s="2">
        <f t="shared" si="0"/>
        <v>3077.1561899999997</v>
      </c>
      <c r="H174" s="2">
        <f t="shared" si="1"/>
        <v>0.47999999999956344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24069.78</v>
      </c>
      <c r="D175" s="1">
        <f>'PR-RAS'!E179</f>
        <v>62952.51</v>
      </c>
      <c r="E175" s="1">
        <v>0</v>
      </c>
      <c r="F175" s="1">
        <v>0</v>
      </c>
      <c r="G175" s="2">
        <f t="shared" si="0"/>
        <v>26095.615199999997</v>
      </c>
      <c r="H175" s="2">
        <f t="shared" si="1"/>
        <v>0.70999999999912689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38866.6</v>
      </c>
      <c r="D176" s="1">
        <f>'PR-RAS'!E180</f>
        <v>63541.78</v>
      </c>
      <c r="E176" s="1">
        <v>0</v>
      </c>
      <c r="F176" s="1">
        <v>0</v>
      </c>
      <c r="G176" s="2">
        <f t="shared" si="0"/>
        <v>29041.277999999998</v>
      </c>
      <c r="H176" s="2">
        <f t="shared" si="1"/>
        <v>0.62000000000261934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33711.42</v>
      </c>
      <c r="D177" s="1">
        <f>'PR-RAS'!E181</f>
        <v>205856.57</v>
      </c>
      <c r="E177" s="1">
        <v>0</v>
      </c>
      <c r="F177" s="1">
        <v>0</v>
      </c>
      <c r="G177" s="2">
        <f t="shared" si="0"/>
        <v>78394.722559999995</v>
      </c>
      <c r="H177" s="2">
        <f t="shared" si="1"/>
        <v>0.84999999999126885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4500</v>
      </c>
      <c r="D178" s="1">
        <f>'PR-RAS'!E182</f>
        <v>4500</v>
      </c>
      <c r="E178" s="1">
        <v>0</v>
      </c>
      <c r="F178" s="1">
        <v>0</v>
      </c>
      <c r="G178" s="2">
        <f t="shared" si="0"/>
        <v>2389.5</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10286</v>
      </c>
      <c r="D179" s="1">
        <f>'PR-RAS'!E183</f>
        <v>17917.55</v>
      </c>
      <c r="E179" s="1">
        <v>0</v>
      </c>
      <c r="F179" s="1">
        <v>0</v>
      </c>
      <c r="G179" s="2">
        <f t="shared" si="0"/>
        <v>8209.5558000000001</v>
      </c>
      <c r="H179" s="2">
        <f t="shared" si="1"/>
        <v>0.4500000000007276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56968.54</v>
      </c>
      <c r="D180" s="1">
        <f>'PR-RAS'!E184</f>
        <v>76115.710000000006</v>
      </c>
      <c r="E180" s="1">
        <v>0</v>
      </c>
      <c r="F180" s="1">
        <v>0</v>
      </c>
      <c r="G180" s="2">
        <f t="shared" si="0"/>
        <v>37446.792840000002</v>
      </c>
      <c r="H180" s="2">
        <f t="shared" si="1"/>
        <v>0.74999999999272404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2257.27</v>
      </c>
      <c r="D181" s="1">
        <f>'PR-RAS'!E185</f>
        <v>4181.9399999999996</v>
      </c>
      <c r="E181" s="1">
        <v>0</v>
      </c>
      <c r="F181" s="1">
        <v>0</v>
      </c>
      <c r="G181" s="2">
        <f t="shared" si="0"/>
        <v>1911.8069999999998</v>
      </c>
      <c r="H181" s="2">
        <f t="shared" si="1"/>
        <v>0.33000000000038199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1297.98</v>
      </c>
      <c r="D182" s="1">
        <f>'PR-RAS'!E186</f>
        <v>2254.58</v>
      </c>
      <c r="E182" s="1">
        <v>0</v>
      </c>
      <c r="F182" s="1">
        <v>0</v>
      </c>
      <c r="G182" s="2">
        <f t="shared" si="0"/>
        <v>1051.0923399999999</v>
      </c>
      <c r="H182" s="2">
        <f t="shared" si="1"/>
        <v>0.44000000000005457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40120.03</v>
      </c>
      <c r="D184" s="1">
        <f>'PR-RAS'!E188</f>
        <v>38953.1</v>
      </c>
      <c r="E184" s="1">
        <v>0</v>
      </c>
      <c r="F184" s="1">
        <v>0</v>
      </c>
      <c r="G184" s="2">
        <f t="shared" si="0"/>
        <v>21598.800089999997</v>
      </c>
      <c r="H184" s="2">
        <f t="shared" si="1"/>
        <v>0.12999999999738066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5021.3599999999997</v>
      </c>
      <c r="D185" s="1">
        <f>'PR-RAS'!E189</f>
        <v>1846.67</v>
      </c>
      <c r="E185" s="1">
        <v>0</v>
      </c>
      <c r="F185" s="1">
        <v>0</v>
      </c>
      <c r="G185" s="2">
        <f t="shared" si="0"/>
        <v>1603.5048000000002</v>
      </c>
      <c r="H185" s="2">
        <f t="shared" si="1"/>
        <v>0.68999999999959982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4541.63</v>
      </c>
      <c r="D186" s="1">
        <f>'PR-RAS'!E190</f>
        <v>5768.76</v>
      </c>
      <c r="E186" s="1">
        <v>0</v>
      </c>
      <c r="F186" s="1">
        <v>0</v>
      </c>
      <c r="G186" s="2">
        <f t="shared" si="0"/>
        <v>2974.6427500000004</v>
      </c>
      <c r="H186" s="2">
        <f t="shared" si="1"/>
        <v>0.60999999999967258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15691.77</v>
      </c>
      <c r="D187" s="1">
        <f>'PR-RAS'!E191</f>
        <v>23002.639999999999</v>
      </c>
      <c r="E187" s="1">
        <v>0</v>
      </c>
      <c r="F187" s="1">
        <v>0</v>
      </c>
      <c r="G187" s="2">
        <f t="shared" si="0"/>
        <v>11475.651300000001</v>
      </c>
      <c r="H187" s="2">
        <f t="shared" si="1"/>
        <v>0.59000000000014552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1639.72</v>
      </c>
      <c r="D189" s="1">
        <f>'PR-RAS'!E193</f>
        <v>5801.16</v>
      </c>
      <c r="E189" s="1">
        <v>0</v>
      </c>
      <c r="F189" s="1">
        <v>0</v>
      </c>
      <c r="G189" s="2">
        <f t="shared" si="0"/>
        <v>2489.5035199999998</v>
      </c>
      <c r="H189" s="2">
        <f t="shared" si="1"/>
        <v>0.4399999999998272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13225.55</v>
      </c>
      <c r="D191" s="1">
        <f>'PR-RAS'!E195</f>
        <v>2533.87</v>
      </c>
      <c r="E191" s="1">
        <v>0</v>
      </c>
      <c r="F191" s="1">
        <v>0</v>
      </c>
      <c r="G191" s="2">
        <f t="shared" si="0"/>
        <v>3475.7251000000001</v>
      </c>
      <c r="H191" s="2">
        <f t="shared" si="1"/>
        <v>0.58000000000083674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18374.87</v>
      </c>
      <c r="D192" s="1">
        <f>'PR-RAS'!E196</f>
        <v>4739.25</v>
      </c>
      <c r="E192" s="1">
        <v>0</v>
      </c>
      <c r="F192" s="1">
        <v>0</v>
      </c>
      <c r="G192" s="2">
        <f t="shared" si="0"/>
        <v>5319.9936699999998</v>
      </c>
      <c r="H192" s="2">
        <f t="shared" si="1"/>
        <v>0.38000000000101863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18374.87</v>
      </c>
      <c r="D206" s="1">
        <f>'PR-RAS'!E210</f>
        <v>4739.25</v>
      </c>
      <c r="E206" s="1">
        <v>0</v>
      </c>
      <c r="F206" s="1">
        <v>0</v>
      </c>
      <c r="G206" s="2">
        <f t="shared" si="0"/>
        <v>5709.940849999999</v>
      </c>
      <c r="H206" s="2">
        <f t="shared" si="1"/>
        <v>0.38000000000101863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18374.87</v>
      </c>
      <c r="D210" s="1">
        <f>'PR-RAS'!E214</f>
        <v>4739.25</v>
      </c>
      <c r="E210" s="1">
        <v>0</v>
      </c>
      <c r="F210" s="1">
        <v>0</v>
      </c>
      <c r="G210" s="2">
        <f t="shared" si="0"/>
        <v>5821.3543299999992</v>
      </c>
      <c r="H210" s="2">
        <f t="shared" si="1"/>
        <v>0.38000000000101863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76750.450000000012</v>
      </c>
      <c r="D248" s="1">
        <f>'PR-RAS'!E252</f>
        <v>88969.03</v>
      </c>
      <c r="E248" s="1">
        <v>0</v>
      </c>
      <c r="F248" s="1">
        <v>0</v>
      </c>
      <c r="G248" s="2">
        <f t="shared" si="0"/>
        <v>62908.061970000002</v>
      </c>
      <c r="H248" s="2">
        <f t="shared" si="1"/>
        <v>0.48000000001047738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76750.450000000012</v>
      </c>
      <c r="D255" s="1">
        <f>'PR-RAS'!E259</f>
        <v>88969.03</v>
      </c>
      <c r="E255" s="1">
        <v>0</v>
      </c>
      <c r="F255" s="1">
        <v>0</v>
      </c>
      <c r="G255" s="2">
        <f t="shared" si="0"/>
        <v>64690.881540000002</v>
      </c>
      <c r="H255" s="2">
        <f t="shared" si="1"/>
        <v>0.48000000001047738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71630.490000000005</v>
      </c>
      <c r="D256" s="1">
        <f>'PR-RAS'!E260</f>
        <v>79744.509999999995</v>
      </c>
      <c r="E256" s="1">
        <v>0</v>
      </c>
      <c r="F256" s="1">
        <v>0</v>
      </c>
      <c r="G256" s="2">
        <f t="shared" si="0"/>
        <v>58935.475050000001</v>
      </c>
      <c r="H256" s="2">
        <f t="shared" si="1"/>
        <v>0.98000000001047738</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5119.96</v>
      </c>
      <c r="D257" s="1">
        <f>'PR-RAS'!E261</f>
        <v>9224.52</v>
      </c>
      <c r="E257" s="1">
        <v>0</v>
      </c>
      <c r="F257" s="1">
        <v>0</v>
      </c>
      <c r="G257" s="2">
        <f t="shared" si="0"/>
        <v>6033.6639999999998</v>
      </c>
      <c r="H257" s="2">
        <f t="shared" si="1"/>
        <v>0.51999999999952706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196944.74</v>
      </c>
      <c r="D259" s="1">
        <f>'PR-RAS'!E263</f>
        <v>261969.41</v>
      </c>
      <c r="E259" s="1">
        <v>0</v>
      </c>
      <c r="F259" s="1">
        <v>0</v>
      </c>
      <c r="G259" s="2">
        <f t="shared" si="0"/>
        <v>185987.95848000003</v>
      </c>
      <c r="H259" s="2">
        <f t="shared" si="1"/>
        <v>0.67000000001280569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196944.74</v>
      </c>
      <c r="D260" s="1">
        <f>'PR-RAS'!E264</f>
        <v>261969.41</v>
      </c>
      <c r="E260" s="1">
        <v>0</v>
      </c>
      <c r="F260" s="1">
        <v>0</v>
      </c>
      <c r="G260" s="2">
        <f t="shared" si="0"/>
        <v>186708.84204000002</v>
      </c>
      <c r="H260" s="2">
        <f t="shared" si="1"/>
        <v>0.67000000001280569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196944.74</v>
      </c>
      <c r="D261" s="1">
        <f>'PR-RAS'!E265</f>
        <v>261969.41</v>
      </c>
      <c r="E261" s="1">
        <v>0</v>
      </c>
      <c r="F261" s="1">
        <v>0</v>
      </c>
      <c r="G261" s="2">
        <f t="shared" si="0"/>
        <v>187429.72560000003</v>
      </c>
      <c r="H261" s="2">
        <f t="shared" si="1"/>
        <v>0.67000000001280569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684562.25</v>
      </c>
      <c r="D285" s="1">
        <f>'PR-RAS'!E289</f>
        <v>1083953.52</v>
      </c>
      <c r="E285" s="1">
        <v>0</v>
      </c>
      <c r="F285" s="1">
        <v>0</v>
      </c>
      <c r="G285" s="2">
        <f t="shared" si="8"/>
        <v>810101.27835999988</v>
      </c>
      <c r="H285" s="2">
        <f t="shared" si="9"/>
        <v>0.72999999998137355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200254.3899999999</v>
      </c>
      <c r="D286" s="1">
        <f>'PR-RAS'!E290</f>
        <v>93496.699999999953</v>
      </c>
      <c r="E286" s="1">
        <v>0</v>
      </c>
      <c r="F286" s="1">
        <v>0</v>
      </c>
      <c r="G286" s="2">
        <f t="shared" si="8"/>
        <v>110365.62014999993</v>
      </c>
      <c r="H286" s="2">
        <f t="shared" si="9"/>
        <v>0.68999999994412065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35862.980000000003</v>
      </c>
      <c r="D293" s="1">
        <f>'PR-RAS'!E298</f>
        <v>32094.240000000002</v>
      </c>
      <c r="E293" s="1">
        <v>0</v>
      </c>
      <c r="F293" s="1">
        <v>0</v>
      </c>
      <c r="G293" s="2">
        <f t="shared" si="8"/>
        <v>29215.026320000001</v>
      </c>
      <c r="H293" s="2">
        <f t="shared" si="9"/>
        <v>0.25999999999839929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30685.11</v>
      </c>
      <c r="D294" s="1">
        <f>'PR-RAS'!E299</f>
        <v>30954.43</v>
      </c>
      <c r="E294" s="1">
        <v>0</v>
      </c>
      <c r="F294" s="1">
        <v>0</v>
      </c>
      <c r="G294" s="2">
        <f t="shared" si="8"/>
        <v>27130.033209999998</v>
      </c>
      <c r="H294" s="2">
        <f t="shared" si="9"/>
        <v>0.54000000000087311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30685.11</v>
      </c>
      <c r="D295" s="1">
        <f>'PR-RAS'!E300</f>
        <v>30954.43</v>
      </c>
      <c r="E295" s="1">
        <v>0</v>
      </c>
      <c r="F295" s="1">
        <v>0</v>
      </c>
      <c r="G295" s="2">
        <f t="shared" si="8"/>
        <v>27222.627179999999</v>
      </c>
      <c r="H295" s="2">
        <f t="shared" si="9"/>
        <v>0.54000000000087311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30685.11</v>
      </c>
      <c r="D296" s="1">
        <f>'PR-RAS'!E301</f>
        <v>30954.43</v>
      </c>
      <c r="E296" s="1">
        <v>0</v>
      </c>
      <c r="F296" s="1">
        <v>0</v>
      </c>
      <c r="G296" s="2">
        <f t="shared" si="8"/>
        <v>27315.221149999998</v>
      </c>
      <c r="H296" s="2">
        <f t="shared" si="9"/>
        <v>0.54000000000087311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5177.87</v>
      </c>
      <c r="D306" s="1">
        <f>'PR-RAS'!E311</f>
        <v>1139.81</v>
      </c>
      <c r="E306" s="1">
        <v>0</v>
      </c>
      <c r="F306" s="1">
        <v>0</v>
      </c>
      <c r="G306" s="2">
        <f t="shared" si="8"/>
        <v>2274.5344500000001</v>
      </c>
      <c r="H306" s="2">
        <f t="shared" si="9"/>
        <v>0.32000000000016371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5177.87</v>
      </c>
      <c r="D307" s="1">
        <f>'PR-RAS'!E312</f>
        <v>1139.81</v>
      </c>
      <c r="E307" s="1">
        <v>0</v>
      </c>
      <c r="F307" s="1">
        <v>0</v>
      </c>
      <c r="G307" s="2">
        <f t="shared" si="8"/>
        <v>2281.9919399999999</v>
      </c>
      <c r="H307" s="2">
        <f t="shared" si="9"/>
        <v>0.32000000000016371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5177.87</v>
      </c>
      <c r="D308" s="1">
        <f>'PR-RAS'!E313</f>
        <v>1139.81</v>
      </c>
      <c r="E308" s="1">
        <v>0</v>
      </c>
      <c r="F308" s="1">
        <v>0</v>
      </c>
      <c r="G308" s="2">
        <f t="shared" si="8"/>
        <v>2289.4494300000001</v>
      </c>
      <c r="H308" s="2">
        <f t="shared" si="9"/>
        <v>0.32000000000016371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226093.57000000004</v>
      </c>
      <c r="D345" s="1">
        <f>'PR-RAS'!E350</f>
        <v>258037.65</v>
      </c>
      <c r="E345" s="1">
        <v>0</v>
      </c>
      <c r="F345" s="1">
        <v>0</v>
      </c>
      <c r="G345" s="2">
        <f t="shared" si="8"/>
        <v>255306.09127999996</v>
      </c>
      <c r="H345" s="2">
        <f t="shared" si="9"/>
        <v>0.77999999996973202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226093.57000000004</v>
      </c>
      <c r="D358" s="1">
        <f>'PR-RAS'!E363</f>
        <v>258037.65</v>
      </c>
      <c r="E358" s="1">
        <v>0</v>
      </c>
      <c r="F358" s="1">
        <v>0</v>
      </c>
      <c r="G358" s="2">
        <f t="shared" si="8"/>
        <v>264954.28658999997</v>
      </c>
      <c r="H358" s="2">
        <f t="shared" si="9"/>
        <v>0.77999999996973202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184351.78000000003</v>
      </c>
      <c r="D359" s="1">
        <f>'PR-RAS'!E364</f>
        <v>241336.12</v>
      </c>
      <c r="E359" s="1">
        <v>0</v>
      </c>
      <c r="F359" s="1">
        <v>0</v>
      </c>
      <c r="G359" s="2">
        <f t="shared" si="8"/>
        <v>238794.59915999998</v>
      </c>
      <c r="H359" s="2">
        <f t="shared" si="9"/>
        <v>0.33999999996740371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54384.03</v>
      </c>
      <c r="D360" s="1">
        <f>'PR-RAS'!E365</f>
        <v>99044.39</v>
      </c>
      <c r="E360" s="1">
        <v>0</v>
      </c>
      <c r="F360" s="1">
        <v>0</v>
      </c>
      <c r="G360" s="2">
        <f t="shared" si="8"/>
        <v>90637.738789999989</v>
      </c>
      <c r="H360" s="2">
        <f t="shared" si="9"/>
        <v>0.41999999999825377</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13217.76</v>
      </c>
      <c r="D361" s="1">
        <f>'PR-RAS'!E366</f>
        <v>19653.259999999998</v>
      </c>
      <c r="E361" s="1">
        <v>0</v>
      </c>
      <c r="F361" s="1">
        <v>0</v>
      </c>
      <c r="G361" s="2">
        <f t="shared" si="8"/>
        <v>18908.7408</v>
      </c>
      <c r="H361" s="2">
        <f t="shared" si="9"/>
        <v>0.49999999999818101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87315.91</v>
      </c>
      <c r="D362" s="1">
        <f>'PR-RAS'!E367</f>
        <v>122213.47</v>
      </c>
      <c r="E362" s="1">
        <v>0</v>
      </c>
      <c r="F362" s="1">
        <v>0</v>
      </c>
      <c r="G362" s="2">
        <f t="shared" si="8"/>
        <v>119759.16884999999</v>
      </c>
      <c r="H362" s="2">
        <f t="shared" si="9"/>
        <v>0.55999999999767169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29434.080000000002</v>
      </c>
      <c r="D363" s="1">
        <f>'PR-RAS'!E368</f>
        <v>425</v>
      </c>
      <c r="E363" s="1">
        <v>0</v>
      </c>
      <c r="F363" s="1">
        <v>0</v>
      </c>
      <c r="G363" s="2">
        <f t="shared" si="8"/>
        <v>10962.836960000001</v>
      </c>
      <c r="H363" s="2">
        <f t="shared" si="9"/>
        <v>8.000000000174623E-2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701.53</v>
      </c>
      <c r="E364" s="1">
        <v>0</v>
      </c>
      <c r="F364" s="1">
        <v>0</v>
      </c>
      <c r="G364" s="2">
        <f t="shared" si="8"/>
        <v>509.31077999999997</v>
      </c>
      <c r="H364" s="2">
        <f t="shared" si="9"/>
        <v>0.47000000000002728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701.53</v>
      </c>
      <c r="E371" s="1">
        <v>0</v>
      </c>
      <c r="F371" s="1">
        <v>0</v>
      </c>
      <c r="G371" s="2">
        <f t="shared" si="8"/>
        <v>519.13220000000001</v>
      </c>
      <c r="H371" s="2">
        <f t="shared" si="9"/>
        <v>0.47000000000002728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27871.79</v>
      </c>
      <c r="D373" s="1">
        <f>'PR-RAS'!E378</f>
        <v>0</v>
      </c>
      <c r="E373" s="1">
        <v>0</v>
      </c>
      <c r="F373" s="1">
        <v>0</v>
      </c>
      <c r="G373" s="2">
        <f t="shared" si="8"/>
        <v>10368.30588</v>
      </c>
      <c r="H373" s="2">
        <f t="shared" si="9"/>
        <v>0.20999999999912689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27871.79</v>
      </c>
      <c r="D374" s="1">
        <f>'PR-RAS'!E379</f>
        <v>0</v>
      </c>
      <c r="E374" s="1">
        <v>0</v>
      </c>
      <c r="F374" s="1">
        <v>0</v>
      </c>
      <c r="G374" s="2">
        <f t="shared" si="8"/>
        <v>10396.177670000001</v>
      </c>
      <c r="H374" s="2">
        <f t="shared" si="9"/>
        <v>0.20999999999912689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13870</v>
      </c>
      <c r="D386" s="1">
        <f>'PR-RAS'!E391</f>
        <v>16000</v>
      </c>
      <c r="E386" s="1">
        <v>0</v>
      </c>
      <c r="F386" s="1">
        <v>0</v>
      </c>
      <c r="G386" s="2">
        <f t="shared" si="8"/>
        <v>17659.95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13870</v>
      </c>
      <c r="D389" s="1">
        <f>'PR-RAS'!E394</f>
        <v>16000</v>
      </c>
      <c r="E389" s="1">
        <v>0</v>
      </c>
      <c r="F389" s="1">
        <v>0</v>
      </c>
      <c r="G389" s="2">
        <f t="shared" si="8"/>
        <v>17797.560000000001</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190230.59000000003</v>
      </c>
      <c r="D403" s="1">
        <f>'PR-RAS'!E408</f>
        <v>225943.41</v>
      </c>
      <c r="E403" s="1">
        <v>0</v>
      </c>
      <c r="F403" s="1">
        <v>0</v>
      </c>
      <c r="G403" s="2">
        <f t="shared" si="8"/>
        <v>258131.19882000002</v>
      </c>
      <c r="H403" s="2">
        <f t="shared" si="9"/>
        <v>0.81999999997788109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10023.799999999999</v>
      </c>
      <c r="E404" s="1">
        <v>0</v>
      </c>
      <c r="F404" s="1">
        <v>0</v>
      </c>
      <c r="G404" s="2">
        <f t="shared" si="8"/>
        <v>8079.1827999999996</v>
      </c>
      <c r="H404" s="2">
        <f t="shared" si="9"/>
        <v>0.2000000000007276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920679.61999999988</v>
      </c>
      <c r="D407" s="1">
        <f>'PR-RAS'!E412</f>
        <v>1209544.46</v>
      </c>
      <c r="E407" s="1">
        <v>0</v>
      </c>
      <c r="F407" s="1">
        <v>0</v>
      </c>
      <c r="G407" s="2">
        <f t="shared" si="8"/>
        <v>1355946.0272400002</v>
      </c>
      <c r="H407" s="2">
        <f t="shared" si="9"/>
        <v>0.84000000008381903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910655.82000000007</v>
      </c>
      <c r="D408" s="1">
        <f>'PR-RAS'!E413</f>
        <v>1341991.17</v>
      </c>
      <c r="E408" s="1">
        <v>0</v>
      </c>
      <c r="F408" s="1">
        <v>0</v>
      </c>
      <c r="G408" s="2">
        <f t="shared" si="8"/>
        <v>1463017.7311199999</v>
      </c>
      <c r="H408" s="2">
        <f t="shared" si="9"/>
        <v>0.34999999986030161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10023.799999999814</v>
      </c>
      <c r="D409" s="1">
        <f>'PR-RAS'!E414</f>
        <v>0</v>
      </c>
      <c r="E409" s="1">
        <v>0</v>
      </c>
      <c r="F409" s="1">
        <v>0</v>
      </c>
      <c r="G409" s="2">
        <f t="shared" si="8"/>
        <v>4089.7103999999235</v>
      </c>
      <c r="H409" s="2">
        <f t="shared" si="9"/>
        <v>0.20000000018626451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132446.70999999996</v>
      </c>
      <c r="E410" s="1">
        <v>0</v>
      </c>
      <c r="F410" s="1">
        <v>0</v>
      </c>
      <c r="G410" s="2">
        <f t="shared" si="8"/>
        <v>108341.40877999997</v>
      </c>
      <c r="H410" s="2">
        <f t="shared" si="9"/>
        <v>0.2900000000372529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10023.799999999999</v>
      </c>
      <c r="E411" s="1">
        <v>0</v>
      </c>
      <c r="F411" s="1">
        <v>0</v>
      </c>
      <c r="G411" s="2">
        <f t="shared" si="8"/>
        <v>8219.5159999999996</v>
      </c>
      <c r="H411" s="2">
        <f t="shared" si="9"/>
        <v>0.2000000000007276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2058.2199999999998</v>
      </c>
      <c r="D522" s="1">
        <f>'PR-RAS'!E528</f>
        <v>4927.7700000000004</v>
      </c>
      <c r="E522" s="1">
        <v>0</v>
      </c>
      <c r="F522" s="1">
        <v>0</v>
      </c>
      <c r="G522" s="2">
        <f t="shared" ref="G522:G809" si="10">(B522/1000)*(C522*1+D522*2)</f>
        <v>6207.0689600000005</v>
      </c>
      <c r="H522" s="2">
        <f t="shared" ref="H522:H809" si="11">ABS(C522-ROUND(C522,0))+ABS(D522-ROUND(D522,0))</f>
        <v>0.44999999999936335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2058.2199999999998</v>
      </c>
      <c r="D587" s="1">
        <f>'PR-RAS'!E593</f>
        <v>4927.7700000000004</v>
      </c>
      <c r="E587" s="1">
        <v>0</v>
      </c>
      <c r="F587" s="1">
        <v>0</v>
      </c>
      <c r="G587" s="2">
        <f t="shared" si="10"/>
        <v>6981.4633599999997</v>
      </c>
      <c r="H587" s="2">
        <f t="shared" si="11"/>
        <v>0.44999999999936335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2058.2199999999998</v>
      </c>
      <c r="D593" s="1">
        <f>'PR-RAS'!E599</f>
        <v>0</v>
      </c>
      <c r="E593" s="1">
        <v>0</v>
      </c>
      <c r="F593" s="1">
        <v>0</v>
      </c>
      <c r="G593" s="2">
        <f t="shared" si="10"/>
        <v>1218.4662399999997</v>
      </c>
      <c r="H593" s="2">
        <f t="shared" si="11"/>
        <v>0.21999999999979991</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2058.2199999999998</v>
      </c>
      <c r="D594" s="1">
        <f>'PR-RAS'!E600</f>
        <v>0</v>
      </c>
      <c r="E594" s="1">
        <v>0</v>
      </c>
      <c r="F594" s="1">
        <v>0</v>
      </c>
      <c r="G594" s="2">
        <f t="shared" si="10"/>
        <v>1220.5244599999999</v>
      </c>
      <c r="H594" s="2">
        <f t="shared" si="11"/>
        <v>0.21999999999979991</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4927.7700000000004</v>
      </c>
      <c r="E599" s="1">
        <v>0</v>
      </c>
      <c r="F599" s="1">
        <v>0</v>
      </c>
      <c r="G599" s="2">
        <f t="shared" si="10"/>
        <v>5893.6129200000005</v>
      </c>
      <c r="H599" s="2">
        <f t="shared" si="11"/>
        <v>0.22999999999956344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4927.7700000000004</v>
      </c>
      <c r="E602" s="1">
        <v>0</v>
      </c>
      <c r="F602" s="1">
        <v>0</v>
      </c>
      <c r="G602" s="2">
        <f t="shared" si="10"/>
        <v>5923.1795400000001</v>
      </c>
      <c r="H602" s="2">
        <f t="shared" si="11"/>
        <v>0.22999999999956344</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2058.2199999999998</v>
      </c>
      <c r="D630" s="1">
        <f>'PR-RAS'!E636</f>
        <v>4927.7700000000004</v>
      </c>
      <c r="E630" s="1">
        <v>0</v>
      </c>
      <c r="F630" s="1">
        <v>0</v>
      </c>
      <c r="G630" s="2">
        <f t="shared" si="10"/>
        <v>7493.75504</v>
      </c>
      <c r="H630" s="2">
        <f t="shared" si="11"/>
        <v>0.44999999999936335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7965.58</v>
      </c>
      <c r="E631" s="1">
        <v>0</v>
      </c>
      <c r="F631" s="1">
        <v>0</v>
      </c>
      <c r="G631" s="2">
        <f t="shared" si="10"/>
        <v>10036.630800000001</v>
      </c>
      <c r="H631" s="2">
        <f t="shared" si="11"/>
        <v>0.42000000000007276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920679.61999999988</v>
      </c>
      <c r="D633" s="1">
        <f>'PR-RAS'!E639</f>
        <v>1209544.46</v>
      </c>
      <c r="E633" s="1">
        <v>0</v>
      </c>
      <c r="F633" s="1">
        <v>0</v>
      </c>
      <c r="G633" s="2">
        <f t="shared" si="10"/>
        <v>2110733.71728</v>
      </c>
      <c r="H633" s="2">
        <f t="shared" si="11"/>
        <v>0.84000000008381903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912714.04</v>
      </c>
      <c r="D634" s="1">
        <f>'PR-RAS'!E640</f>
        <v>1346918.94</v>
      </c>
      <c r="E634" s="1">
        <v>0</v>
      </c>
      <c r="F634" s="1">
        <v>0</v>
      </c>
      <c r="G634" s="2">
        <f t="shared" si="10"/>
        <v>2282947.3653600002</v>
      </c>
      <c r="H634" s="2">
        <f t="shared" si="11"/>
        <v>0.10000000009313226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7965.5799999998417</v>
      </c>
      <c r="D635" s="1">
        <f>'PR-RAS'!E641</f>
        <v>0</v>
      </c>
      <c r="E635" s="1">
        <v>0</v>
      </c>
      <c r="F635" s="1">
        <v>0</v>
      </c>
      <c r="G635" s="2">
        <f t="shared" si="10"/>
        <v>5050.1777199998996</v>
      </c>
      <c r="H635" s="2">
        <f t="shared" si="11"/>
        <v>0.42000000015832484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137374.47999999998</v>
      </c>
      <c r="E636" s="1">
        <v>0</v>
      </c>
      <c r="F636" s="1">
        <v>0</v>
      </c>
      <c r="G636" s="2">
        <f t="shared" si="10"/>
        <v>174465.58959999998</v>
      </c>
      <c r="H636" s="2">
        <f t="shared" si="11"/>
        <v>0.47999999998137355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17989.379999999997</v>
      </c>
      <c r="E637" s="1">
        <v>0</v>
      </c>
      <c r="F637" s="1">
        <v>0</v>
      </c>
      <c r="G637" s="2">
        <f t="shared" si="10"/>
        <v>22882.491359999996</v>
      </c>
      <c r="H637" s="2">
        <f t="shared" si="11"/>
        <v>0.37999999999738066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7965.5799999998417</v>
      </c>
      <c r="D639" s="1">
        <f>'PR-RAS'!E645</f>
        <v>0</v>
      </c>
      <c r="E639" s="1">
        <v>0</v>
      </c>
      <c r="F639" s="1">
        <v>0</v>
      </c>
      <c r="G639" s="2">
        <f t="shared" si="10"/>
        <v>5082.0400399998989</v>
      </c>
      <c r="H639" s="2">
        <f t="shared" si="11"/>
        <v>0.42000000015832484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119385.09999999998</v>
      </c>
      <c r="E640" s="1">
        <v>0</v>
      </c>
      <c r="F640" s="1">
        <v>0</v>
      </c>
      <c r="G640" s="2">
        <f t="shared" si="10"/>
        <v>152574.15779999999</v>
      </c>
      <c r="H640" s="2">
        <f t="shared" si="11"/>
        <v>9.9999999976716936E-2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179406.52</v>
      </c>
      <c r="D642" s="1">
        <f>'PR-RAS'!E649</f>
        <v>225797.55</v>
      </c>
      <c r="E642" s="1">
        <v>0</v>
      </c>
      <c r="F642" s="1">
        <v>0</v>
      </c>
      <c r="G642" s="2">
        <f t="shared" si="10"/>
        <v>404472.03842</v>
      </c>
      <c r="H642" s="2">
        <f t="shared" si="11"/>
        <v>0.93000000002211891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921820.26</v>
      </c>
      <c r="D643" s="1">
        <f>'PR-RAS'!E650</f>
        <v>1228213.18</v>
      </c>
      <c r="E643" s="1">
        <v>0</v>
      </c>
      <c r="F643" s="1">
        <v>0</v>
      </c>
      <c r="G643" s="2">
        <f t="shared" si="10"/>
        <v>2168834.3300399999</v>
      </c>
      <c r="H643" s="2">
        <f t="shared" si="11"/>
        <v>0.43999999994412065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957466.24</v>
      </c>
      <c r="D644" s="1">
        <f>'PR-RAS'!E651</f>
        <v>1247657.1000000001</v>
      </c>
      <c r="E644" s="1">
        <v>0</v>
      </c>
      <c r="F644" s="1">
        <v>0</v>
      </c>
      <c r="G644" s="2">
        <f t="shared" si="10"/>
        <v>2220137.8229200002</v>
      </c>
      <c r="H644" s="2">
        <f t="shared" si="11"/>
        <v>0.34000000008381903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143760.54000000004</v>
      </c>
      <c r="D645" s="1">
        <f>'PR-RAS'!E652</f>
        <v>206353.62999999989</v>
      </c>
      <c r="E645" s="1">
        <v>0</v>
      </c>
      <c r="F645" s="1">
        <v>0</v>
      </c>
      <c r="G645" s="2">
        <f t="shared" si="10"/>
        <v>358365.26319999987</v>
      </c>
      <c r="H645" s="2">
        <f t="shared" si="11"/>
        <v>0.83000000007450581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7</v>
      </c>
      <c r="E646" s="1">
        <v>0</v>
      </c>
      <c r="F646" s="1">
        <v>0</v>
      </c>
      <c r="G646" s="2">
        <f t="shared" si="10"/>
        <v>14.190000000000001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7</v>
      </c>
      <c r="E648" s="1">
        <v>0</v>
      </c>
      <c r="F648" s="1">
        <v>0</v>
      </c>
      <c r="G648" s="2">
        <f t="shared" si="10"/>
        <v>14.234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272463.84999999998</v>
      </c>
      <c r="D654" s="1">
        <f>'PR-RAS'!E661</f>
        <v>299405.08</v>
      </c>
      <c r="E654" s="1">
        <v>0</v>
      </c>
      <c r="F654" s="1">
        <v>0</v>
      </c>
      <c r="G654" s="2">
        <f t="shared" si="10"/>
        <v>568941.92853000003</v>
      </c>
      <c r="H654" s="2">
        <f t="shared" si="11"/>
        <v>0.23000000003958121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54639.18</v>
      </c>
      <c r="D658" s="1">
        <f>'PR-RAS'!E665</f>
        <v>0</v>
      </c>
      <c r="E658" s="1">
        <v>0</v>
      </c>
      <c r="F658" s="1">
        <v>0</v>
      </c>
      <c r="G658" s="2">
        <f t="shared" si="10"/>
        <v>35897.94126</v>
      </c>
      <c r="H658" s="2">
        <f t="shared" si="11"/>
        <v>0.18000000000029104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49312.11</v>
      </c>
      <c r="D662" s="1">
        <f>'PR-RAS'!E669</f>
        <v>190320</v>
      </c>
      <c r="E662" s="1">
        <v>0</v>
      </c>
      <c r="F662" s="1">
        <v>0</v>
      </c>
      <c r="G662" s="2">
        <f t="shared" si="10"/>
        <v>284198.34470999998</v>
      </c>
      <c r="H662" s="2">
        <f t="shared" si="11"/>
        <v>0.11000000000058208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131157.56</v>
      </c>
      <c r="D691" s="1">
        <f>'PR-RAS'!E698</f>
        <v>245000</v>
      </c>
      <c r="E691" s="1">
        <v>0</v>
      </c>
      <c r="F691" s="1">
        <v>0</v>
      </c>
      <c r="G691" s="2">
        <f t="shared" si="10"/>
        <v>428598.71640000003</v>
      </c>
      <c r="H691" s="2">
        <f t="shared" si="11"/>
        <v>0.44000000000232831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5021.3599999999997</v>
      </c>
      <c r="D718" s="1">
        <f>'PR-RAS'!E725</f>
        <v>1846.67</v>
      </c>
      <c r="E718" s="1">
        <v>0</v>
      </c>
      <c r="F718" s="1">
        <v>0</v>
      </c>
      <c r="G718" s="2">
        <f t="shared" si="10"/>
        <v>6248.4399000000003</v>
      </c>
      <c r="H718" s="2">
        <f t="shared" si="11"/>
        <v>0.68999999999959982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71630.490000000005</v>
      </c>
      <c r="D809" s="1">
        <f>'PR-RAS'!E816</f>
        <v>79744.509999999995</v>
      </c>
      <c r="E809" s="1">
        <v>0</v>
      </c>
      <c r="F809" s="1">
        <v>0</v>
      </c>
      <c r="G809" s="2">
        <f t="shared" si="10"/>
        <v>186744.56408000001</v>
      </c>
      <c r="H809" s="2">
        <f t="shared" si="11"/>
        <v>0.98000000001047738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5119.96</v>
      </c>
      <c r="D820" s="1">
        <f>'PR-RAS'!E827</f>
        <v>9224.52</v>
      </c>
      <c r="E820" s="1">
        <v>0</v>
      </c>
      <c r="F820" s="1">
        <v>0</v>
      </c>
      <c r="G820" s="2">
        <f t="shared" si="18"/>
        <v>19303.010999999999</v>
      </c>
      <c r="H820" s="2">
        <f t="shared" si="19"/>
        <v>0.51999999999952706</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156828.62</v>
      </c>
      <c r="D1480" s="6"/>
      <c r="E1480" s="6">
        <v>0</v>
      </c>
      <c r="F1480" s="6">
        <v>0</v>
      </c>
      <c r="G1480" s="7">
        <f t="shared" ref="G1480:G1580" si="34">B1480/1000*C1480</f>
        <v>156.82862</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985223.6100000001</v>
      </c>
      <c r="D1481" s="1">
        <v>0</v>
      </c>
      <c r="E1481" s="1">
        <v>0</v>
      </c>
      <c r="F1481" s="1">
        <v>0</v>
      </c>
      <c r="G1481" s="2">
        <f t="shared" si="34"/>
        <v>1970.4472200000002</v>
      </c>
      <c r="H1481" s="2">
        <f t="shared" si="35"/>
        <v>0.38999999989755452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723058.19000000006</v>
      </c>
      <c r="D1483" s="1">
        <v>0</v>
      </c>
      <c r="E1483" s="1">
        <v>0</v>
      </c>
      <c r="F1483" s="1">
        <v>0</v>
      </c>
      <c r="G1483" s="2">
        <f t="shared" si="34"/>
        <v>2892.2327600000003</v>
      </c>
      <c r="H1483" s="2">
        <f t="shared" si="35"/>
        <v>0.19000000006053597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196565.96</v>
      </c>
      <c r="D1484" s="1">
        <v>0</v>
      </c>
      <c r="E1484" s="1">
        <v>0</v>
      </c>
      <c r="F1484" s="1">
        <v>0</v>
      </c>
      <c r="G1484" s="2">
        <f t="shared" si="34"/>
        <v>982.82979999999998</v>
      </c>
      <c r="H1484" s="2">
        <f t="shared" si="35"/>
        <v>4.0000000008149073E-2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488788.2</v>
      </c>
      <c r="D1485" s="1">
        <v>0</v>
      </c>
      <c r="E1485" s="1">
        <v>0</v>
      </c>
      <c r="F1485" s="1">
        <v>0</v>
      </c>
      <c r="G1485" s="2">
        <f t="shared" si="34"/>
        <v>2932.7292000000002</v>
      </c>
      <c r="H1485" s="2">
        <f t="shared" si="35"/>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1338.53</v>
      </c>
      <c r="D1486" s="1">
        <v>0</v>
      </c>
      <c r="E1486" s="1">
        <v>0</v>
      </c>
      <c r="F1486" s="1">
        <v>0</v>
      </c>
      <c r="G1486" s="2">
        <f t="shared" si="34"/>
        <v>9.3697099999999995</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9707.75</v>
      </c>
      <c r="D1489" s="1">
        <v>0</v>
      </c>
      <c r="E1489" s="1">
        <v>0</v>
      </c>
      <c r="F1489" s="1">
        <v>0</v>
      </c>
      <c r="G1489" s="2">
        <f t="shared" si="34"/>
        <v>97.077500000000001</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26657.75</v>
      </c>
      <c r="D1490" s="1">
        <v>0</v>
      </c>
      <c r="E1490" s="1">
        <v>0</v>
      </c>
      <c r="F1490" s="1">
        <v>0</v>
      </c>
      <c r="G1490" s="2">
        <f t="shared" si="34"/>
        <v>293.23525000000001</v>
      </c>
      <c r="H1490" s="2">
        <f t="shared" si="35"/>
        <v>0.25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257237.65</v>
      </c>
      <c r="D1492" s="1">
        <v>0</v>
      </c>
      <c r="E1492" s="1">
        <v>0</v>
      </c>
      <c r="F1492" s="1">
        <v>0</v>
      </c>
      <c r="G1492" s="2">
        <f t="shared" si="34"/>
        <v>3344.0894499999999</v>
      </c>
      <c r="H1492" s="2">
        <f t="shared" si="35"/>
        <v>0.35000000000582077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4927.7700000000004</v>
      </c>
      <c r="D1493" s="1">
        <v>0</v>
      </c>
      <c r="E1493" s="1">
        <v>0</v>
      </c>
      <c r="F1493" s="1">
        <v>0</v>
      </c>
      <c r="G1493" s="2">
        <f t="shared" si="34"/>
        <v>68.988780000000006</v>
      </c>
      <c r="H1493" s="2">
        <f t="shared" si="35"/>
        <v>0.22999999999956344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4927.7700000000004</v>
      </c>
      <c r="D1495" s="1">
        <v>0</v>
      </c>
      <c r="E1495" s="1">
        <v>0</v>
      </c>
      <c r="F1495" s="1">
        <v>0</v>
      </c>
      <c r="G1495" s="2">
        <f t="shared" si="34"/>
        <v>78.84432000000001</v>
      </c>
      <c r="H1495" s="2">
        <f t="shared" si="35"/>
        <v>0.22999999999956344</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867571.77999999991</v>
      </c>
      <c r="D1499" s="1">
        <v>0</v>
      </c>
      <c r="E1499" s="1">
        <v>0</v>
      </c>
      <c r="F1499" s="1">
        <v>0</v>
      </c>
      <c r="G1499" s="2">
        <f t="shared" si="34"/>
        <v>17351.435599999997</v>
      </c>
      <c r="H1499" s="2">
        <f t="shared" si="35"/>
        <v>0.22000000008847564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616822.27999999991</v>
      </c>
      <c r="D1501" s="1">
        <v>0</v>
      </c>
      <c r="E1501" s="1">
        <v>0</v>
      </c>
      <c r="F1501" s="1">
        <v>0</v>
      </c>
      <c r="G1501" s="2">
        <f t="shared" si="34"/>
        <v>13570.090159999998</v>
      </c>
      <c r="H1501" s="2">
        <f t="shared" si="35"/>
        <v>0.27999999991152436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192883.41</v>
      </c>
      <c r="D1502" s="1">
        <v>0</v>
      </c>
      <c r="E1502" s="1">
        <v>0</v>
      </c>
      <c r="F1502" s="1">
        <v>0</v>
      </c>
      <c r="G1502" s="2">
        <f t="shared" si="34"/>
        <v>4436.3184300000003</v>
      </c>
      <c r="H1502" s="2">
        <f t="shared" si="35"/>
        <v>0.41000000000349246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385653.48</v>
      </c>
      <c r="D1503" s="1">
        <v>0</v>
      </c>
      <c r="E1503" s="1">
        <v>0</v>
      </c>
      <c r="F1503" s="1">
        <v>0</v>
      </c>
      <c r="G1503" s="2">
        <f t="shared" si="34"/>
        <v>9255.6835200000005</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1347.23</v>
      </c>
      <c r="D1504" s="1">
        <v>0</v>
      </c>
      <c r="E1504" s="1">
        <v>0</v>
      </c>
      <c r="F1504" s="1">
        <v>0</v>
      </c>
      <c r="G1504" s="2">
        <f t="shared" si="34"/>
        <v>33.680750000000003</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9424.7099999999991</v>
      </c>
      <c r="D1507" s="1">
        <v>0</v>
      </c>
      <c r="E1507" s="1">
        <v>0</v>
      </c>
      <c r="F1507" s="1">
        <v>0</v>
      </c>
      <c r="G1507" s="2">
        <f t="shared" si="34"/>
        <v>263.89187999999996</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27513.45</v>
      </c>
      <c r="D1508" s="1">
        <v>0</v>
      </c>
      <c r="E1508" s="1">
        <v>0</v>
      </c>
      <c r="F1508" s="1">
        <v>0</v>
      </c>
      <c r="G1508" s="2">
        <f t="shared" si="34"/>
        <v>797.89005000000009</v>
      </c>
      <c r="H1508" s="2">
        <f t="shared" si="35"/>
        <v>0.4500000000007276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246360.62</v>
      </c>
      <c r="D1510" s="1">
        <v>0</v>
      </c>
      <c r="E1510" s="1">
        <v>0</v>
      </c>
      <c r="F1510" s="1">
        <v>0</v>
      </c>
      <c r="G1510" s="2">
        <f t="shared" si="34"/>
        <v>7637.17922</v>
      </c>
      <c r="H1510" s="2">
        <f t="shared" si="35"/>
        <v>0.38000000000465661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4388.88</v>
      </c>
      <c r="D1511" s="1">
        <v>0</v>
      </c>
      <c r="E1511" s="1">
        <v>0</v>
      </c>
      <c r="F1511" s="1">
        <v>0</v>
      </c>
      <c r="G1511" s="2">
        <f t="shared" si="34"/>
        <v>140.44416000000001</v>
      </c>
      <c r="H1511" s="2">
        <f t="shared" si="35"/>
        <v>0.11999999999989086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4388.88</v>
      </c>
      <c r="D1513" s="1">
        <v>0</v>
      </c>
      <c r="E1513" s="1">
        <v>0</v>
      </c>
      <c r="F1513" s="1">
        <v>0</v>
      </c>
      <c r="G1513" s="2">
        <f t="shared" si="34"/>
        <v>149.22192000000001</v>
      </c>
      <c r="H1513" s="2">
        <f t="shared" si="35"/>
        <v>0.11999999999989086</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274480.45000000007</v>
      </c>
      <c r="D1517" s="1">
        <v>0</v>
      </c>
      <c r="E1517" s="1">
        <v>0</v>
      </c>
      <c r="F1517" s="1">
        <v>0</v>
      </c>
      <c r="G1517" s="2">
        <f t="shared" si="34"/>
        <v>10430.257100000003</v>
      </c>
      <c r="H1517" s="2">
        <f t="shared" si="35"/>
        <v>0.45000000006984919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274480.45</v>
      </c>
      <c r="D1576" s="1">
        <v>0</v>
      </c>
      <c r="E1576" s="1">
        <v>0</v>
      </c>
      <c r="F1576" s="1">
        <v>0</v>
      </c>
      <c r="G1576" s="2">
        <f t="shared" si="34"/>
        <v>26624.603650000001</v>
      </c>
      <c r="H1576" s="2">
        <f t="shared" si="35"/>
        <v>0.45000000001164153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204828.96</v>
      </c>
      <c r="D1578" s="1">
        <v>0</v>
      </c>
      <c r="E1578" s="1">
        <v>0</v>
      </c>
      <c r="F1578" s="1">
        <v>0</v>
      </c>
      <c r="G1578" s="2">
        <f t="shared" si="34"/>
        <v>20278.067040000002</v>
      </c>
      <c r="H1578" s="2">
        <f t="shared" si="35"/>
        <v>4.0000000008149073E-2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69112.600000000006</v>
      </c>
      <c r="D1579" s="1">
        <v>0</v>
      </c>
      <c r="E1579" s="1">
        <v>0</v>
      </c>
      <c r="F1579" s="1">
        <v>0</v>
      </c>
      <c r="G1579" s="2">
        <f t="shared" si="34"/>
        <v>6911.2600000000011</v>
      </c>
      <c r="H1579" s="2">
        <f t="shared" si="35"/>
        <v>0.39999999999417923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538.89</v>
      </c>
      <c r="D1580" s="13">
        <v>0</v>
      </c>
      <c r="E1580" s="13">
        <v>0</v>
      </c>
      <c r="F1580" s="13">
        <v>0</v>
      </c>
      <c r="G1580" s="14">
        <f t="shared" si="34"/>
        <v>54.427890000000005</v>
      </c>
      <c r="H1580" s="14">
        <f t="shared" si="35"/>
        <v>0.11000000000001364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35940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884816.6399999999</v>
      </c>
      <c r="I16" s="170">
        <f>'PR-RAS'!E6</f>
        <v>1177450.22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684562.25</v>
      </c>
      <c r="I17" s="170">
        <f>'PR-RAS'!E151</f>
        <v>1083953.52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7965.5799999998417</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119385.09999999998</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156828.62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274480.45000000007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274480.45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0" zoomScaleNormal="100" workbookViewId="0">
      <selection activeCell="E265" sqref="E26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884816.6399999999</v>
      </c>
      <c r="E6" s="51">
        <f>E7+E44+E50+E82+E106+E124+E133+E139</f>
        <v>1177450.22</v>
      </c>
      <c r="F6" s="52">
        <f t="shared" ref="F6:F131" si="0">IF(D6&lt;&gt;0,IF(E6/D6&gt;=100,"&gt;&gt;100",E6/D6*100),"-")</f>
        <v>133.0727934773017</v>
      </c>
    </row>
    <row r="7" spans="1:25" ht="12.75" customHeight="1" x14ac:dyDescent="0.2">
      <c r="A7" s="53">
        <v>61</v>
      </c>
      <c r="B7" s="294" t="s">
        <v>60</v>
      </c>
      <c r="C7" s="50" t="s">
        <v>61</v>
      </c>
      <c r="D7" s="51">
        <f t="shared" ref="D7:E7" si="1">D8+D17+D23+D29+D37+D40</f>
        <v>175017.2</v>
      </c>
      <c r="E7" s="51">
        <f t="shared" si="1"/>
        <v>232303.15999999997</v>
      </c>
      <c r="F7" s="52">
        <f t="shared" si="0"/>
        <v>132.73161723533457</v>
      </c>
    </row>
    <row r="8" spans="1:25" ht="12.75" customHeight="1" x14ac:dyDescent="0.2">
      <c r="A8" s="53">
        <v>611</v>
      </c>
      <c r="B8" s="85" t="s">
        <v>62</v>
      </c>
      <c r="C8" s="50" t="s">
        <v>63</v>
      </c>
      <c r="D8" s="51">
        <f t="shared" ref="D8:E8" si="2">SUM(D9:D14)-D15-D16</f>
        <v>162141.45000000001</v>
      </c>
      <c r="E8" s="51">
        <f t="shared" si="2"/>
        <v>200284.36</v>
      </c>
      <c r="F8" s="52">
        <f t="shared" si="0"/>
        <v>123.52446582906467</v>
      </c>
    </row>
    <row r="9" spans="1:25" ht="12.75" customHeight="1" x14ac:dyDescent="0.2">
      <c r="A9" s="53">
        <v>6111</v>
      </c>
      <c r="B9" s="85" t="s">
        <v>64</v>
      </c>
      <c r="C9" s="50" t="s">
        <v>65</v>
      </c>
      <c r="D9" s="242">
        <v>162141.45000000001</v>
      </c>
      <c r="E9" s="242">
        <v>200284.36</v>
      </c>
      <c r="F9" s="52">
        <f t="shared" si="0"/>
        <v>123.52446582906467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11974.71</v>
      </c>
      <c r="E23" s="51">
        <f t="shared" si="4"/>
        <v>31339.439999999999</v>
      </c>
      <c r="F23" s="52">
        <f t="shared" si="0"/>
        <v>261.71356133050404</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11974.71</v>
      </c>
      <c r="E27" s="242">
        <v>31339.439999999999</v>
      </c>
      <c r="F27" s="52">
        <f t="shared" si="0"/>
        <v>261.71356133050404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901.04</v>
      </c>
      <c r="E29" s="51">
        <f t="shared" si="5"/>
        <v>679.36</v>
      </c>
      <c r="F29" s="52">
        <f t="shared" si="0"/>
        <v>75.397318653999818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824.47</v>
      </c>
      <c r="E31" s="242">
        <v>679.36</v>
      </c>
      <c r="F31" s="52">
        <f t="shared" si="0"/>
        <v>82.399602168665936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76.569999999999993</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507572.69999999995</v>
      </c>
      <c r="E50" s="51">
        <f>E51+E54+E59+E62+E65+E68+E71+E74+E77</f>
        <v>734725.08000000007</v>
      </c>
      <c r="F50" s="52">
        <f t="shared" si="0"/>
        <v>144.75267877882322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327103.02999999997</v>
      </c>
      <c r="E59" s="51">
        <f t="shared" si="12"/>
        <v>299405.08</v>
      </c>
      <c r="F59" s="52">
        <f t="shared" si="0"/>
        <v>91.532346857196657</v>
      </c>
    </row>
    <row r="60" spans="1:6" ht="24" x14ac:dyDescent="0.2">
      <c r="A60" s="53">
        <v>6331</v>
      </c>
      <c r="B60" s="86" t="s">
        <v>166</v>
      </c>
      <c r="C60" s="50" t="s">
        <v>167</v>
      </c>
      <c r="D60" s="242">
        <v>272463.84999999998</v>
      </c>
      <c r="E60" s="242">
        <v>299405.08</v>
      </c>
      <c r="F60" s="52">
        <f t="shared" si="0"/>
        <v>109.88800165599952</v>
      </c>
    </row>
    <row r="61" spans="1:6" ht="24" x14ac:dyDescent="0.2">
      <c r="A61" s="53">
        <v>6332</v>
      </c>
      <c r="B61" s="86" t="s">
        <v>168</v>
      </c>
      <c r="C61" s="50" t="s">
        <v>169</v>
      </c>
      <c r="D61" s="242">
        <v>54639.18</v>
      </c>
      <c r="E61" s="242"/>
      <c r="F61" s="52">
        <f t="shared" si="0"/>
        <v>0</v>
      </c>
    </row>
    <row r="62" spans="1:6" ht="12.75" customHeight="1" x14ac:dyDescent="0.2">
      <c r="A62" s="53">
        <v>634</v>
      </c>
      <c r="B62" s="85" t="s">
        <v>170</v>
      </c>
      <c r="C62" s="50" t="s">
        <v>171</v>
      </c>
      <c r="D62" s="51">
        <f t="shared" ref="D62:E62" si="13">SUM(D63:D64)</f>
        <v>49312.11</v>
      </c>
      <c r="E62" s="51">
        <f t="shared" si="13"/>
        <v>190320</v>
      </c>
      <c r="F62" s="52">
        <f t="shared" si="0"/>
        <v>385.94982043964455</v>
      </c>
    </row>
    <row r="63" spans="1:6" ht="12.75" customHeight="1" x14ac:dyDescent="0.2">
      <c r="A63" s="53">
        <v>6341</v>
      </c>
      <c r="B63" s="85" t="s">
        <v>172</v>
      </c>
      <c r="C63" s="50" t="s">
        <v>173</v>
      </c>
      <c r="D63" s="242">
        <v>49312.11</v>
      </c>
      <c r="E63" s="242">
        <v>190320</v>
      </c>
      <c r="F63" s="52">
        <f t="shared" si="0"/>
        <v>385.94982043964455</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131157.56</v>
      </c>
      <c r="E74" s="51">
        <f t="shared" si="17"/>
        <v>245000</v>
      </c>
      <c r="F74" s="52">
        <f t="shared" si="0"/>
        <v>186.79822954925359</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131157.56</v>
      </c>
      <c r="E76" s="242">
        <v>245000</v>
      </c>
      <c r="F76" s="52">
        <f t="shared" si="0"/>
        <v>186.79822954925359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155921.76</v>
      </c>
      <c r="E82" s="51">
        <f t="shared" si="19"/>
        <v>169198.94</v>
      </c>
      <c r="F82" s="52">
        <f t="shared" si="0"/>
        <v>108.51528356273043</v>
      </c>
    </row>
    <row r="83" spans="1:6" ht="12.75" customHeight="1" x14ac:dyDescent="0.2">
      <c r="A83" s="53">
        <v>641</v>
      </c>
      <c r="B83" s="85" t="s">
        <v>212</v>
      </c>
      <c r="C83" s="50" t="s">
        <v>213</v>
      </c>
      <c r="D83" s="51">
        <f t="shared" ref="D83:E83" si="20">SUM(D84:D90)</f>
        <v>7.0000000000000007E-2</v>
      </c>
      <c r="E83" s="51">
        <f t="shared" si="20"/>
        <v>1.68</v>
      </c>
      <c r="F83" s="52">
        <f t="shared" si="0"/>
        <v>2399.9999999999995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7.0000000000000007E-2</v>
      </c>
      <c r="E85" s="242">
        <v>1.68</v>
      </c>
      <c r="F85" s="52">
        <f t="shared" si="0"/>
        <v>2399.9999999999995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155921.69</v>
      </c>
      <c r="E91" s="51">
        <f t="shared" si="21"/>
        <v>169197.26</v>
      </c>
      <c r="F91" s="52">
        <f t="shared" si="0"/>
        <v>108.51425481599128</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155921.69</v>
      </c>
      <c r="E93" s="242">
        <v>169122.47</v>
      </c>
      <c r="F93" s="52">
        <f t="shared" si="0"/>
        <v>108.46628842978805</v>
      </c>
    </row>
    <row r="94" spans="1:6" ht="12.75" customHeight="1" x14ac:dyDescent="0.2">
      <c r="A94" s="53">
        <v>6423</v>
      </c>
      <c r="B94" s="85" t="s">
        <v>234</v>
      </c>
      <c r="C94" s="50" t="s">
        <v>235</v>
      </c>
      <c r="D94" s="242">
        <v>0</v>
      </c>
      <c r="E94" s="242">
        <v>74.790000000000006</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46304.979999999996</v>
      </c>
      <c r="E106" s="51">
        <f t="shared" si="23"/>
        <v>41223.040000000001</v>
      </c>
      <c r="F106" s="52">
        <f t="shared" si="0"/>
        <v>89.025068146018</v>
      </c>
    </row>
    <row r="107" spans="1:6" ht="12.75" customHeight="1" x14ac:dyDescent="0.2">
      <c r="A107" s="53">
        <v>651</v>
      </c>
      <c r="B107" s="85" t="s">
        <v>260</v>
      </c>
      <c r="C107" s="50" t="s">
        <v>261</v>
      </c>
      <c r="D107" s="51">
        <f t="shared" ref="D107:E107" si="24">SUM(D108:D111)</f>
        <v>2268.0100000000002</v>
      </c>
      <c r="E107" s="51">
        <f t="shared" si="24"/>
        <v>2069.13</v>
      </c>
      <c r="F107" s="52">
        <f t="shared" si="0"/>
        <v>91.231079228045729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2268.0100000000002</v>
      </c>
      <c r="E109" s="242">
        <v>2069.13</v>
      </c>
      <c r="F109" s="52">
        <f t="shared" si="0"/>
        <v>91.231079228045729</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24301.64</v>
      </c>
      <c r="E112" s="51">
        <f t="shared" si="25"/>
        <v>22196.92</v>
      </c>
      <c r="F112" s="52">
        <f t="shared" si="0"/>
        <v>91.339185338931856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12.98</v>
      </c>
      <c r="E114" s="242">
        <v>1.79</v>
      </c>
      <c r="F114" s="52">
        <f t="shared" si="0"/>
        <v>13.790446841294299</v>
      </c>
    </row>
    <row r="115" spans="1:6" ht="12.75" customHeight="1" x14ac:dyDescent="0.2">
      <c r="A115" s="53">
        <v>6524</v>
      </c>
      <c r="B115" s="85" t="s">
        <v>276</v>
      </c>
      <c r="C115" s="50" t="s">
        <v>277</v>
      </c>
      <c r="D115" s="242">
        <v>22158.66</v>
      </c>
      <c r="E115" s="242">
        <v>11823.98</v>
      </c>
      <c r="F115" s="52">
        <f t="shared" si="0"/>
        <v>53.360537144394101</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2130</v>
      </c>
      <c r="E117" s="242">
        <v>10371.15</v>
      </c>
      <c r="F117" s="52">
        <f t="shared" si="0"/>
        <v>486.90845070422534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19735.329999999998</v>
      </c>
      <c r="E120" s="51">
        <f t="shared" si="26"/>
        <v>16956.990000000002</v>
      </c>
      <c r="F120" s="52">
        <f t="shared" si="0"/>
        <v>85.9219987707325</v>
      </c>
    </row>
    <row r="121" spans="1:6" ht="12.75" customHeight="1" x14ac:dyDescent="0.2">
      <c r="A121" s="53">
        <v>6531</v>
      </c>
      <c r="B121" s="85" t="s">
        <v>288</v>
      </c>
      <c r="C121" s="50" t="s">
        <v>289</v>
      </c>
      <c r="D121" s="242">
        <v>2682.05</v>
      </c>
      <c r="E121" s="242"/>
      <c r="F121" s="52">
        <f t="shared" si="0"/>
        <v>0</v>
      </c>
    </row>
    <row r="122" spans="1:6" ht="12.75" customHeight="1" x14ac:dyDescent="0.2">
      <c r="A122" s="53">
        <v>6532</v>
      </c>
      <c r="B122" s="85" t="s">
        <v>290</v>
      </c>
      <c r="C122" s="50" t="s">
        <v>291</v>
      </c>
      <c r="D122" s="242">
        <v>17053.28</v>
      </c>
      <c r="E122" s="242">
        <v>16956.990000000002</v>
      </c>
      <c r="F122" s="52">
        <f t="shared" si="0"/>
        <v>99.435357890095048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684562.25</v>
      </c>
      <c r="E151" s="51">
        <f t="shared" si="35"/>
        <v>1083953.52</v>
      </c>
      <c r="F151" s="52">
        <f t="shared" si="31"/>
        <v>158.34257877935863</v>
      </c>
    </row>
    <row r="152" spans="1:6" ht="12.75" customHeight="1" x14ac:dyDescent="0.2">
      <c r="A152" s="53">
        <v>31</v>
      </c>
      <c r="B152" s="85" t="s">
        <v>349</v>
      </c>
      <c r="C152" s="50" t="s">
        <v>350</v>
      </c>
      <c r="D152" s="51">
        <f t="shared" ref="D152:E152" si="36">D153+D158+D159</f>
        <v>120972.47</v>
      </c>
      <c r="E152" s="51">
        <f t="shared" si="36"/>
        <v>196345.93000000002</v>
      </c>
      <c r="F152" s="52">
        <f t="shared" si="31"/>
        <v>162.30629167115461</v>
      </c>
    </row>
    <row r="153" spans="1:6" ht="12.75" customHeight="1" x14ac:dyDescent="0.2">
      <c r="A153" s="53">
        <v>311</v>
      </c>
      <c r="B153" s="85" t="s">
        <v>351</v>
      </c>
      <c r="C153" s="50" t="s">
        <v>352</v>
      </c>
      <c r="D153" s="51">
        <f t="shared" ref="D153:E153" si="37">SUM(D154:D157)</f>
        <v>76108.19</v>
      </c>
      <c r="E153" s="51">
        <f t="shared" si="37"/>
        <v>132085.32</v>
      </c>
      <c r="F153" s="52">
        <f t="shared" si="31"/>
        <v>173.54941695499525</v>
      </c>
    </row>
    <row r="154" spans="1:6" ht="12.75" customHeight="1" x14ac:dyDescent="0.2">
      <c r="A154" s="53">
        <v>3111</v>
      </c>
      <c r="B154" s="85" t="s">
        <v>353</v>
      </c>
      <c r="C154" s="50" t="s">
        <v>354</v>
      </c>
      <c r="D154" s="242">
        <v>76108.19</v>
      </c>
      <c r="E154" s="242">
        <v>132085.32</v>
      </c>
      <c r="F154" s="52">
        <f t="shared" si="31"/>
        <v>173.54941695499525</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6753.98</v>
      </c>
      <c r="E158" s="242">
        <v>4000</v>
      </c>
      <c r="F158" s="52">
        <f t="shared" si="31"/>
        <v>59.224338834287337</v>
      </c>
    </row>
    <row r="159" spans="1:6" ht="12.75" customHeight="1" x14ac:dyDescent="0.2">
      <c r="A159" s="53">
        <v>313</v>
      </c>
      <c r="B159" s="85" t="s">
        <v>363</v>
      </c>
      <c r="C159" s="50" t="s">
        <v>364</v>
      </c>
      <c r="D159" s="51">
        <f t="shared" ref="D159:E159" si="38">SUM(D160:D162)</f>
        <v>38110.300000000003</v>
      </c>
      <c r="E159" s="51">
        <f t="shared" si="38"/>
        <v>60260.610000000008</v>
      </c>
      <c r="F159" s="52">
        <f t="shared" si="31"/>
        <v>158.12158392875418</v>
      </c>
    </row>
    <row r="160" spans="1:6" ht="12.75" customHeight="1" x14ac:dyDescent="0.2">
      <c r="A160" s="53">
        <v>3131</v>
      </c>
      <c r="B160" s="85" t="s">
        <v>142</v>
      </c>
      <c r="C160" s="50" t="s">
        <v>365</v>
      </c>
      <c r="D160" s="242">
        <v>19303.78</v>
      </c>
      <c r="E160" s="242">
        <v>28533.54</v>
      </c>
      <c r="F160" s="52">
        <f t="shared" si="31"/>
        <v>147.81322621787029</v>
      </c>
    </row>
    <row r="161" spans="1:6" ht="12.75" customHeight="1" x14ac:dyDescent="0.2">
      <c r="A161" s="53">
        <v>3132</v>
      </c>
      <c r="B161" s="85" t="s">
        <v>366</v>
      </c>
      <c r="C161" s="50" t="s">
        <v>367</v>
      </c>
      <c r="D161" s="242">
        <v>18806.52</v>
      </c>
      <c r="E161" s="242">
        <v>30718.560000000001</v>
      </c>
      <c r="F161" s="52">
        <f t="shared" si="31"/>
        <v>163.33994806056623</v>
      </c>
    </row>
    <row r="162" spans="1:6" ht="12.75" customHeight="1" x14ac:dyDescent="0.2">
      <c r="A162" s="53">
        <v>3133</v>
      </c>
      <c r="B162" s="85" t="s">
        <v>368</v>
      </c>
      <c r="C162" s="50" t="s">
        <v>369</v>
      </c>
      <c r="D162" s="242">
        <v>0</v>
      </c>
      <c r="E162" s="242">
        <v>1008.51</v>
      </c>
      <c r="F162" s="52" t="str">
        <f t="shared" si="31"/>
        <v>-</v>
      </c>
    </row>
    <row r="163" spans="1:6" ht="12.75" customHeight="1" x14ac:dyDescent="0.2">
      <c r="A163" s="53">
        <v>32</v>
      </c>
      <c r="B163" s="85" t="s">
        <v>370</v>
      </c>
      <c r="C163" s="50" t="s">
        <v>371</v>
      </c>
      <c r="D163" s="51">
        <f t="shared" ref="D163:E163" si="39">D164+D169+D177+D187+D188</f>
        <v>271519.71999999997</v>
      </c>
      <c r="E163" s="51">
        <f t="shared" si="39"/>
        <v>531929.9</v>
      </c>
      <c r="F163" s="52">
        <f t="shared" si="31"/>
        <v>195.9083855861372</v>
      </c>
    </row>
    <row r="164" spans="1:6" ht="12.75" customHeight="1" x14ac:dyDescent="0.2">
      <c r="A164" s="53">
        <v>321</v>
      </c>
      <c r="B164" s="85" t="s">
        <v>372</v>
      </c>
      <c r="C164" s="50" t="s">
        <v>373</v>
      </c>
      <c r="D164" s="51">
        <f t="shared" ref="D164:E164" si="40">SUM(D165:D168)</f>
        <v>1997.31</v>
      </c>
      <c r="E164" s="51">
        <f t="shared" si="40"/>
        <v>1369.04</v>
      </c>
      <c r="F164" s="52">
        <f t="shared" si="31"/>
        <v>68.544191938156814</v>
      </c>
    </row>
    <row r="165" spans="1:6" ht="12.75" customHeight="1" x14ac:dyDescent="0.2">
      <c r="A165" s="53">
        <v>3211</v>
      </c>
      <c r="B165" s="85" t="s">
        <v>374</v>
      </c>
      <c r="C165" s="50" t="s">
        <v>375</v>
      </c>
      <c r="D165" s="242">
        <v>600.55999999999995</v>
      </c>
      <c r="E165" s="242">
        <v>714.04</v>
      </c>
      <c r="F165" s="52">
        <f t="shared" si="31"/>
        <v>118.8956973491408</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1396.75</v>
      </c>
      <c r="E167" s="242">
        <v>655</v>
      </c>
      <c r="F167" s="52">
        <f t="shared" si="31"/>
        <v>46.894576695901193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51123.459999999992</v>
      </c>
      <c r="E169" s="51">
        <f t="shared" si="41"/>
        <v>48554.270000000004</v>
      </c>
      <c r="F169" s="52">
        <f t="shared" si="31"/>
        <v>94.974538108336191</v>
      </c>
    </row>
    <row r="170" spans="1:6" ht="12.75" customHeight="1" x14ac:dyDescent="0.2">
      <c r="A170" s="53">
        <v>3221</v>
      </c>
      <c r="B170" s="85" t="s">
        <v>384</v>
      </c>
      <c r="C170" s="50" t="s">
        <v>385</v>
      </c>
      <c r="D170" s="242">
        <v>3927.59</v>
      </c>
      <c r="E170" s="242">
        <v>1516.38</v>
      </c>
      <c r="F170" s="52">
        <f t="shared" si="31"/>
        <v>38.608408718832671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36477.14</v>
      </c>
      <c r="E172" s="242">
        <v>23513.25</v>
      </c>
      <c r="F172" s="52">
        <f t="shared" si="31"/>
        <v>64.460234546897041</v>
      </c>
    </row>
    <row r="173" spans="1:6" ht="12.75" customHeight="1" x14ac:dyDescent="0.2">
      <c r="A173" s="53">
        <v>3224</v>
      </c>
      <c r="B173" s="85" t="s">
        <v>390</v>
      </c>
      <c r="C173" s="50" t="s">
        <v>391</v>
      </c>
      <c r="D173" s="242">
        <v>6118.59</v>
      </c>
      <c r="E173" s="242">
        <v>22893.64</v>
      </c>
      <c r="F173" s="52">
        <f t="shared" si="31"/>
        <v>374.16528971544096</v>
      </c>
    </row>
    <row r="174" spans="1:6" ht="12.75" customHeight="1" x14ac:dyDescent="0.2">
      <c r="A174" s="53">
        <v>3225</v>
      </c>
      <c r="B174" s="85" t="s">
        <v>392</v>
      </c>
      <c r="C174" s="50" t="s">
        <v>393</v>
      </c>
      <c r="D174" s="242">
        <v>4600.1400000000003</v>
      </c>
      <c r="E174" s="242">
        <v>631</v>
      </c>
      <c r="F174" s="52">
        <f t="shared" si="31"/>
        <v>13.716973831231222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178278.91999999998</v>
      </c>
      <c r="E177" s="51">
        <f t="shared" si="42"/>
        <v>443053.49000000005</v>
      </c>
      <c r="F177" s="52">
        <f t="shared" si="31"/>
        <v>248.51703723581008</v>
      </c>
    </row>
    <row r="178" spans="1:6" ht="12.75" customHeight="1" x14ac:dyDescent="0.2">
      <c r="A178" s="53">
        <v>3231</v>
      </c>
      <c r="B178" s="85" t="s">
        <v>400</v>
      </c>
      <c r="C178" s="50" t="s">
        <v>401</v>
      </c>
      <c r="D178" s="242">
        <v>6321.33</v>
      </c>
      <c r="E178" s="242">
        <v>5732.85</v>
      </c>
      <c r="F178" s="52">
        <f t="shared" si="31"/>
        <v>90.690566700362112</v>
      </c>
    </row>
    <row r="179" spans="1:6" ht="12.75" customHeight="1" x14ac:dyDescent="0.2">
      <c r="A179" s="53">
        <v>3232</v>
      </c>
      <c r="B179" s="85" t="s">
        <v>402</v>
      </c>
      <c r="C179" s="50" t="s">
        <v>403</v>
      </c>
      <c r="D179" s="242">
        <v>24069.78</v>
      </c>
      <c r="E179" s="242">
        <v>62952.51</v>
      </c>
      <c r="F179" s="52">
        <f t="shared" si="31"/>
        <v>261.54169252897202</v>
      </c>
    </row>
    <row r="180" spans="1:6" ht="12.75" customHeight="1" x14ac:dyDescent="0.2">
      <c r="A180" s="53">
        <v>3233</v>
      </c>
      <c r="B180" s="85" t="s">
        <v>404</v>
      </c>
      <c r="C180" s="50" t="s">
        <v>405</v>
      </c>
      <c r="D180" s="242">
        <v>38866.6</v>
      </c>
      <c r="E180" s="242">
        <v>63541.78</v>
      </c>
      <c r="F180" s="52">
        <f t="shared" si="31"/>
        <v>163.48684989168078</v>
      </c>
    </row>
    <row r="181" spans="1:6" ht="12.75" customHeight="1" x14ac:dyDescent="0.2">
      <c r="A181" s="53">
        <v>3234</v>
      </c>
      <c r="B181" s="85" t="s">
        <v>406</v>
      </c>
      <c r="C181" s="50" t="s">
        <v>407</v>
      </c>
      <c r="D181" s="242">
        <v>33711.42</v>
      </c>
      <c r="E181" s="242">
        <v>205856.57</v>
      </c>
      <c r="F181" s="52">
        <f t="shared" si="31"/>
        <v>610.64342587764031</v>
      </c>
    </row>
    <row r="182" spans="1:6" ht="12.75" customHeight="1" x14ac:dyDescent="0.2">
      <c r="A182" s="53">
        <v>3235</v>
      </c>
      <c r="B182" s="85" t="s">
        <v>408</v>
      </c>
      <c r="C182" s="50" t="s">
        <v>409</v>
      </c>
      <c r="D182" s="242">
        <v>4500</v>
      </c>
      <c r="E182" s="242">
        <v>4500</v>
      </c>
      <c r="F182" s="52">
        <f t="shared" si="31"/>
        <v>100</v>
      </c>
    </row>
    <row r="183" spans="1:6" ht="12.75" customHeight="1" x14ac:dyDescent="0.2">
      <c r="A183" s="53">
        <v>3236</v>
      </c>
      <c r="B183" s="85" t="s">
        <v>410</v>
      </c>
      <c r="C183" s="50" t="s">
        <v>411</v>
      </c>
      <c r="D183" s="242">
        <v>10286</v>
      </c>
      <c r="E183" s="242">
        <v>17917.55</v>
      </c>
      <c r="F183" s="52">
        <f t="shared" si="31"/>
        <v>174.19356406766477</v>
      </c>
    </row>
    <row r="184" spans="1:6" ht="12.75" customHeight="1" x14ac:dyDescent="0.2">
      <c r="A184" s="53">
        <v>3237</v>
      </c>
      <c r="B184" s="85" t="s">
        <v>412</v>
      </c>
      <c r="C184" s="50" t="s">
        <v>413</v>
      </c>
      <c r="D184" s="242">
        <v>56968.54</v>
      </c>
      <c r="E184" s="242">
        <v>76115.710000000006</v>
      </c>
      <c r="F184" s="52">
        <f t="shared" si="31"/>
        <v>133.61007671953681</v>
      </c>
    </row>
    <row r="185" spans="1:6" ht="12.75" customHeight="1" x14ac:dyDescent="0.2">
      <c r="A185" s="53">
        <v>3238</v>
      </c>
      <c r="B185" s="85" t="s">
        <v>414</v>
      </c>
      <c r="C185" s="50" t="s">
        <v>415</v>
      </c>
      <c r="D185" s="242">
        <v>2257.27</v>
      </c>
      <c r="E185" s="242">
        <v>4181.9399999999996</v>
      </c>
      <c r="F185" s="52">
        <f t="shared" si="31"/>
        <v>185.26538694972243</v>
      </c>
    </row>
    <row r="186" spans="1:6" ht="12.75" customHeight="1" x14ac:dyDescent="0.2">
      <c r="A186" s="53">
        <v>3239</v>
      </c>
      <c r="B186" s="85" t="s">
        <v>416</v>
      </c>
      <c r="C186" s="50" t="s">
        <v>417</v>
      </c>
      <c r="D186" s="242">
        <v>1297.98</v>
      </c>
      <c r="E186" s="242">
        <v>2254.58</v>
      </c>
      <c r="F186" s="52">
        <f t="shared" si="31"/>
        <v>173.6991324981895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40120.03</v>
      </c>
      <c r="E188" s="51">
        <f t="shared" si="43"/>
        <v>38953.1</v>
      </c>
      <c r="F188" s="52">
        <f t="shared" si="31"/>
        <v>97.091402972530176</v>
      </c>
    </row>
    <row r="189" spans="1:6" ht="12.75" customHeight="1" x14ac:dyDescent="0.2">
      <c r="A189" s="53">
        <v>3291</v>
      </c>
      <c r="B189" s="232" t="s">
        <v>422</v>
      </c>
      <c r="C189" s="50" t="s">
        <v>423</v>
      </c>
      <c r="D189" s="242">
        <v>5021.3599999999997</v>
      </c>
      <c r="E189" s="242">
        <v>1846.67</v>
      </c>
      <c r="F189" s="52">
        <f t="shared" si="31"/>
        <v>36.776291681934779</v>
      </c>
    </row>
    <row r="190" spans="1:6" ht="12.75" customHeight="1" x14ac:dyDescent="0.2">
      <c r="A190" s="53">
        <v>3292</v>
      </c>
      <c r="B190" s="85" t="s">
        <v>424</v>
      </c>
      <c r="C190" s="50" t="s">
        <v>425</v>
      </c>
      <c r="D190" s="242">
        <v>4541.63</v>
      </c>
      <c r="E190" s="242">
        <v>5768.76</v>
      </c>
      <c r="F190" s="52">
        <f t="shared" si="31"/>
        <v>127.01959428663277</v>
      </c>
    </row>
    <row r="191" spans="1:6" ht="12.75" customHeight="1" x14ac:dyDescent="0.2">
      <c r="A191" s="53">
        <v>3293</v>
      </c>
      <c r="B191" s="85" t="s">
        <v>426</v>
      </c>
      <c r="C191" s="50" t="s">
        <v>427</v>
      </c>
      <c r="D191" s="242">
        <v>15691.77</v>
      </c>
      <c r="E191" s="242">
        <v>23002.639999999999</v>
      </c>
      <c r="F191" s="52">
        <f t="shared" si="31"/>
        <v>146.59047385986409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1639.72</v>
      </c>
      <c r="E193" s="242">
        <v>5801.16</v>
      </c>
      <c r="F193" s="52">
        <f t="shared" si="31"/>
        <v>353.78967140731345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13225.55</v>
      </c>
      <c r="E195" s="242">
        <v>2533.87</v>
      </c>
      <c r="F195" s="52">
        <f t="shared" si="31"/>
        <v>19.158900764051403</v>
      </c>
    </row>
    <row r="196" spans="1:6" ht="12.75" customHeight="1" x14ac:dyDescent="0.2">
      <c r="A196" s="53">
        <v>34</v>
      </c>
      <c r="B196" s="232" t="s">
        <v>436</v>
      </c>
      <c r="C196" s="50" t="s">
        <v>437</v>
      </c>
      <c r="D196" s="51">
        <f t="shared" ref="D196:E196" si="44">D197+D202+D210</f>
        <v>18374.87</v>
      </c>
      <c r="E196" s="51">
        <f t="shared" si="44"/>
        <v>4739.25</v>
      </c>
      <c r="F196" s="52">
        <f t="shared" si="31"/>
        <v>25.792019208843385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18374.87</v>
      </c>
      <c r="E210" s="51">
        <f t="shared" si="47"/>
        <v>4739.25</v>
      </c>
      <c r="F210" s="52">
        <f t="shared" si="31"/>
        <v>25.792019208843385</v>
      </c>
    </row>
    <row r="211" spans="1:6" ht="12.75" customHeight="1" x14ac:dyDescent="0.2">
      <c r="A211" s="53">
        <v>3431</v>
      </c>
      <c r="B211" s="232" t="s">
        <v>466</v>
      </c>
      <c r="C211" s="50" t="s">
        <v>467</v>
      </c>
      <c r="D211" s="242">
        <v>0</v>
      </c>
      <c r="E211" s="242"/>
      <c r="F211" s="52" t="str">
        <f t="shared" si="31"/>
        <v>-</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18374.87</v>
      </c>
      <c r="E214" s="242">
        <v>4739.25</v>
      </c>
      <c r="F214" s="52">
        <f t="shared" si="31"/>
        <v>25.792019208843385</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76750.450000000012</v>
      </c>
      <c r="E252" s="51">
        <f t="shared" si="63"/>
        <v>88969.03</v>
      </c>
      <c r="F252" s="52">
        <f t="shared" ref="F252:F258" si="64">IF(D252&lt;&gt;0,IF(E252/D252&gt;=100,"&gt;&gt;100",E252/D252*100),"-")</f>
        <v>115.91988060004859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76750.450000000012</v>
      </c>
      <c r="E259" s="51">
        <f t="shared" si="66"/>
        <v>88969.03</v>
      </c>
      <c r="F259" s="52">
        <f t="shared" ref="F259:F262" si="67">IF(D259&lt;&gt;0,IF(E259/D259&gt;=100,"&gt;&gt;100",E259/D259*100),"-")</f>
        <v>115.91988060004859</v>
      </c>
    </row>
    <row r="260" spans="1:6" ht="12.75" customHeight="1" x14ac:dyDescent="0.2">
      <c r="A260" s="53">
        <v>3721</v>
      </c>
      <c r="B260" s="85" t="s">
        <v>560</v>
      </c>
      <c r="C260" s="50" t="s">
        <v>561</v>
      </c>
      <c r="D260" s="242">
        <v>71630.490000000005</v>
      </c>
      <c r="E260" s="242">
        <v>79744.509999999995</v>
      </c>
      <c r="F260" s="52">
        <f t="shared" si="67"/>
        <v>111.32760644245208</v>
      </c>
    </row>
    <row r="261" spans="1:6" ht="12.75" customHeight="1" x14ac:dyDescent="0.2">
      <c r="A261" s="53">
        <v>3722</v>
      </c>
      <c r="B261" s="85" t="s">
        <v>562</v>
      </c>
      <c r="C261" s="50" t="s">
        <v>563</v>
      </c>
      <c r="D261" s="242">
        <v>5119.96</v>
      </c>
      <c r="E261" s="242">
        <v>9224.52</v>
      </c>
      <c r="F261" s="52">
        <f t="shared" si="67"/>
        <v>180.16781381104542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196944.74</v>
      </c>
      <c r="E263" s="51">
        <f t="shared" si="68"/>
        <v>261969.41</v>
      </c>
      <c r="F263" s="52">
        <f t="shared" ref="F263:F267" si="69">IF(D263&lt;&gt;0,IF(E263/D263&gt;=100,"&gt;&gt;100",E263/D263*100),"-")</f>
        <v>133.01670813853676</v>
      </c>
    </row>
    <row r="264" spans="1:6" ht="12.75" customHeight="1" x14ac:dyDescent="0.2">
      <c r="A264" s="53">
        <v>381</v>
      </c>
      <c r="B264" s="85" t="s">
        <v>568</v>
      </c>
      <c r="C264" s="50" t="s">
        <v>569</v>
      </c>
      <c r="D264" s="51">
        <f t="shared" ref="D264:E264" si="70">SUM(D265:D267)</f>
        <v>196944.74</v>
      </c>
      <c r="E264" s="51">
        <f t="shared" si="70"/>
        <v>261969.41</v>
      </c>
      <c r="F264" s="52">
        <f t="shared" si="69"/>
        <v>133.01670813853676</v>
      </c>
    </row>
    <row r="265" spans="1:6" ht="12.75" customHeight="1" x14ac:dyDescent="0.2">
      <c r="A265" s="53">
        <v>3811</v>
      </c>
      <c r="B265" s="85" t="s">
        <v>570</v>
      </c>
      <c r="C265" s="50" t="s">
        <v>571</v>
      </c>
      <c r="D265" s="242">
        <v>196944.74</v>
      </c>
      <c r="E265" s="242">
        <v>261969.41</v>
      </c>
      <c r="F265" s="52">
        <f t="shared" si="69"/>
        <v>133.01670813853676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684562.25</v>
      </c>
      <c r="E289" s="51">
        <f t="shared" si="79"/>
        <v>1083953.52</v>
      </c>
      <c r="F289" s="52">
        <f t="shared" si="76"/>
        <v>158.34257877935863</v>
      </c>
    </row>
    <row r="290" spans="1:6" ht="12.75" customHeight="1" x14ac:dyDescent="0.2">
      <c r="A290" s="53" t="s">
        <v>609</v>
      </c>
      <c r="B290" s="85" t="s">
        <v>620</v>
      </c>
      <c r="C290" s="50" t="s">
        <v>621</v>
      </c>
      <c r="D290" s="51">
        <f>IF(D6&gt;=D289,D6-D289,0)</f>
        <v>200254.3899999999</v>
      </c>
      <c r="E290" s="51">
        <f>IF(E6&gt;=E289,E6-E289,0)</f>
        <v>93496.699999999953</v>
      </c>
      <c r="F290" s="52">
        <f t="shared" si="76"/>
        <v>46.688963972275467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35862.980000000003</v>
      </c>
      <c r="E298" s="51">
        <f t="shared" si="80"/>
        <v>32094.240000000002</v>
      </c>
      <c r="F298" s="52">
        <f t="shared" ref="F298:F418" si="81">IF(D298&lt;&gt;0,IF(E298/D298&gt;=100,"&gt;&gt;100",E298/D298*100),"-")</f>
        <v>89.491280423433849</v>
      </c>
    </row>
    <row r="299" spans="1:6" ht="12.75" customHeight="1" x14ac:dyDescent="0.2">
      <c r="A299" s="53">
        <v>71</v>
      </c>
      <c r="B299" s="85" t="s">
        <v>637</v>
      </c>
      <c r="C299" s="50" t="s">
        <v>638</v>
      </c>
      <c r="D299" s="51">
        <f t="shared" ref="D299:E299" si="82">D300+D304</f>
        <v>30685.11</v>
      </c>
      <c r="E299" s="51">
        <f t="shared" si="82"/>
        <v>30954.43</v>
      </c>
      <c r="F299" s="52">
        <f t="shared" si="81"/>
        <v>100.87768953736844</v>
      </c>
    </row>
    <row r="300" spans="1:6" ht="24" x14ac:dyDescent="0.2">
      <c r="A300" s="53">
        <v>711</v>
      </c>
      <c r="B300" s="85" t="s">
        <v>639</v>
      </c>
      <c r="C300" s="50" t="s">
        <v>640</v>
      </c>
      <c r="D300" s="51">
        <f t="shared" ref="D300:E300" si="83">SUM(D301:D303)</f>
        <v>30685.11</v>
      </c>
      <c r="E300" s="51">
        <f t="shared" si="83"/>
        <v>30954.43</v>
      </c>
      <c r="F300" s="52">
        <f t="shared" si="81"/>
        <v>100.87768953736844</v>
      </c>
    </row>
    <row r="301" spans="1:6" ht="12.75" customHeight="1" x14ac:dyDescent="0.2">
      <c r="A301" s="53">
        <v>7111</v>
      </c>
      <c r="B301" s="85" t="s">
        <v>641</v>
      </c>
      <c r="C301" s="50" t="s">
        <v>642</v>
      </c>
      <c r="D301" s="242">
        <v>30685.11</v>
      </c>
      <c r="E301" s="242">
        <v>30954.43</v>
      </c>
      <c r="F301" s="52">
        <f t="shared" si="81"/>
        <v>100.87768953736844</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5177.87</v>
      </c>
      <c r="E311" s="51">
        <f t="shared" si="85"/>
        <v>1139.81</v>
      </c>
      <c r="F311" s="52">
        <f t="shared" si="81"/>
        <v>22.013105775154649</v>
      </c>
    </row>
    <row r="312" spans="1:6" ht="12.75" customHeight="1" x14ac:dyDescent="0.2">
      <c r="A312" s="53">
        <v>721</v>
      </c>
      <c r="B312" s="85" t="s">
        <v>663</v>
      </c>
      <c r="C312" s="50" t="s">
        <v>664</v>
      </c>
      <c r="D312" s="51">
        <f t="shared" ref="D312:E312" si="86">SUM(D313:D316)</f>
        <v>5177.87</v>
      </c>
      <c r="E312" s="51">
        <f t="shared" si="86"/>
        <v>1139.81</v>
      </c>
      <c r="F312" s="52">
        <f t="shared" si="81"/>
        <v>22.013105775154649</v>
      </c>
    </row>
    <row r="313" spans="1:6" ht="12.75" customHeight="1" x14ac:dyDescent="0.2">
      <c r="A313" s="53">
        <v>7211</v>
      </c>
      <c r="B313" s="85" t="s">
        <v>665</v>
      </c>
      <c r="C313" s="50" t="s">
        <v>666</v>
      </c>
      <c r="D313" s="242">
        <v>5177.87</v>
      </c>
      <c r="E313" s="242">
        <v>1139.81</v>
      </c>
      <c r="F313" s="52">
        <f t="shared" si="81"/>
        <v>22.013105775154649</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226093.57000000004</v>
      </c>
      <c r="E350" s="51">
        <f t="shared" si="95"/>
        <v>258037.65</v>
      </c>
      <c r="F350" s="52">
        <f t="shared" si="81"/>
        <v>114.1286990160755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226093.57000000004</v>
      </c>
      <c r="E363" s="51">
        <f t="shared" si="99"/>
        <v>258037.65</v>
      </c>
      <c r="F363" s="52">
        <f t="shared" si="81"/>
        <v>114.1286990160755</v>
      </c>
    </row>
    <row r="364" spans="1:6" ht="12.75" customHeight="1" x14ac:dyDescent="0.2">
      <c r="A364" s="53">
        <v>421</v>
      </c>
      <c r="B364" s="85" t="s">
        <v>759</v>
      </c>
      <c r="C364" s="50" t="s">
        <v>760</v>
      </c>
      <c r="D364" s="51">
        <f t="shared" ref="D364:E364" si="100">SUM(D365:D368)</f>
        <v>184351.78000000003</v>
      </c>
      <c r="E364" s="51">
        <f t="shared" si="100"/>
        <v>241336.12</v>
      </c>
      <c r="F364" s="52">
        <f t="shared" si="81"/>
        <v>130.91065353423761</v>
      </c>
    </row>
    <row r="365" spans="1:6" ht="12.75" customHeight="1" x14ac:dyDescent="0.2">
      <c r="A365" s="53">
        <v>4211</v>
      </c>
      <c r="B365" s="85" t="s">
        <v>665</v>
      </c>
      <c r="C365" s="50" t="s">
        <v>761</v>
      </c>
      <c r="D365" s="242">
        <v>54384.03</v>
      </c>
      <c r="E365" s="242">
        <v>99044.39</v>
      </c>
      <c r="F365" s="52">
        <f t="shared" si="81"/>
        <v>182.12035775943784</v>
      </c>
    </row>
    <row r="366" spans="1:6" ht="12.75" customHeight="1" x14ac:dyDescent="0.2">
      <c r="A366" s="53">
        <v>4212</v>
      </c>
      <c r="B366" s="85" t="s">
        <v>667</v>
      </c>
      <c r="C366" s="50" t="s">
        <v>762</v>
      </c>
      <c r="D366" s="242">
        <v>13217.76</v>
      </c>
      <c r="E366" s="242">
        <v>19653.259999999998</v>
      </c>
      <c r="F366" s="52">
        <f t="shared" si="81"/>
        <v>148.68828001113653</v>
      </c>
    </row>
    <row r="367" spans="1:6" ht="12.75" customHeight="1" x14ac:dyDescent="0.2">
      <c r="A367" s="53">
        <v>4213</v>
      </c>
      <c r="B367" s="85" t="s">
        <v>669</v>
      </c>
      <c r="C367" s="50" t="s">
        <v>763</v>
      </c>
      <c r="D367" s="242">
        <v>87315.91</v>
      </c>
      <c r="E367" s="242">
        <v>122213.47</v>
      </c>
      <c r="F367" s="52">
        <f t="shared" si="81"/>
        <v>139.96701173932678</v>
      </c>
    </row>
    <row r="368" spans="1:6" ht="12.75" customHeight="1" x14ac:dyDescent="0.2">
      <c r="A368" s="53">
        <v>4214</v>
      </c>
      <c r="B368" s="85" t="s">
        <v>671</v>
      </c>
      <c r="C368" s="50" t="s">
        <v>764</v>
      </c>
      <c r="D368" s="242">
        <v>29434.080000000002</v>
      </c>
      <c r="E368" s="242">
        <v>425</v>
      </c>
      <c r="F368" s="52">
        <f t="shared" si="81"/>
        <v>1.4439044807923331</v>
      </c>
    </row>
    <row r="369" spans="1:6" ht="12.75" customHeight="1" x14ac:dyDescent="0.2">
      <c r="A369" s="53">
        <v>422</v>
      </c>
      <c r="B369" s="85" t="s">
        <v>765</v>
      </c>
      <c r="C369" s="50" t="s">
        <v>766</v>
      </c>
      <c r="D369" s="51">
        <f t="shared" ref="D369:E369" si="101">SUM(D370:D377)</f>
        <v>0</v>
      </c>
      <c r="E369" s="51">
        <f t="shared" si="101"/>
        <v>701.53</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701.53</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27871.79</v>
      </c>
      <c r="E378" s="51">
        <f t="shared" si="102"/>
        <v>0</v>
      </c>
      <c r="F378" s="52">
        <f t="shared" si="81"/>
        <v>0</v>
      </c>
    </row>
    <row r="379" spans="1:6" ht="12.75" customHeight="1" x14ac:dyDescent="0.2">
      <c r="A379" s="53">
        <v>4231</v>
      </c>
      <c r="B379" s="85" t="s">
        <v>693</v>
      </c>
      <c r="C379" s="50" t="s">
        <v>778</v>
      </c>
      <c r="D379" s="242">
        <v>27871.79</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13870</v>
      </c>
      <c r="E391" s="51">
        <f t="shared" si="105"/>
        <v>16000</v>
      </c>
      <c r="F391" s="52">
        <f t="shared" si="81"/>
        <v>115.35688536409516</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13870</v>
      </c>
      <c r="E394" s="242">
        <v>16000</v>
      </c>
      <c r="F394" s="52">
        <f t="shared" si="81"/>
        <v>115.35688536409516</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190230.59000000003</v>
      </c>
      <c r="E408" s="51">
        <f t="shared" si="111"/>
        <v>225943.41</v>
      </c>
      <c r="F408" s="52">
        <f t="shared" si="81"/>
        <v>118.77343701662282</v>
      </c>
    </row>
    <row r="409" spans="1:6" ht="12.75" customHeight="1" x14ac:dyDescent="0.2">
      <c r="A409" s="53">
        <v>92212</v>
      </c>
      <c r="B409" s="85" t="s">
        <v>824</v>
      </c>
      <c r="C409" s="50" t="s">
        <v>825</v>
      </c>
      <c r="D409" s="242">
        <v>0</v>
      </c>
      <c r="E409" s="242">
        <v>10023.799999999999</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920679.61999999988</v>
      </c>
      <c r="E412" s="51">
        <f>E6+E298</f>
        <v>1209544.46</v>
      </c>
      <c r="F412" s="52">
        <f t="shared" si="81"/>
        <v>131.37517478664296</v>
      </c>
    </row>
    <row r="413" spans="1:6" ht="12.75" customHeight="1" x14ac:dyDescent="0.2">
      <c r="A413" s="53" t="s">
        <v>609</v>
      </c>
      <c r="B413" s="85" t="s">
        <v>832</v>
      </c>
      <c r="C413" s="50" t="s">
        <v>833</v>
      </c>
      <c r="D413" s="51">
        <f t="shared" ref="D413:E413" si="112">D289+D350</f>
        <v>910655.82000000007</v>
      </c>
      <c r="E413" s="51">
        <f t="shared" si="112"/>
        <v>1341991.17</v>
      </c>
      <c r="F413" s="52">
        <f t="shared" si="81"/>
        <v>147.36535368543517</v>
      </c>
    </row>
    <row r="414" spans="1:6" ht="12.75" customHeight="1" x14ac:dyDescent="0.2">
      <c r="A414" s="53" t="s">
        <v>609</v>
      </c>
      <c r="B414" s="85" t="s">
        <v>834</v>
      </c>
      <c r="C414" s="50" t="s">
        <v>835</v>
      </c>
      <c r="D414" s="51">
        <f t="shared" ref="D414:E414" si="113">IF(D412&gt;=D413,D412-D413,0)</f>
        <v>10023.799999999814</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132446.70999999996</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10023.799999999999</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2058.2199999999998</v>
      </c>
      <c r="E528" s="51">
        <f t="shared" si="148"/>
        <v>4927.7700000000004</v>
      </c>
      <c r="F528" s="52">
        <f t="shared" si="119"/>
        <v>239.41901254482033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2058.2199999999998</v>
      </c>
      <c r="E593" s="51">
        <f t="shared" si="167"/>
        <v>4927.7700000000004</v>
      </c>
      <c r="F593" s="52">
        <f t="shared" si="119"/>
        <v>239.41901254482033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2058.2199999999998</v>
      </c>
      <c r="E599" s="51">
        <f t="shared" si="169"/>
        <v>0</v>
      </c>
      <c r="F599" s="52">
        <f t="shared" si="119"/>
        <v>0</v>
      </c>
    </row>
    <row r="600" spans="1:6" ht="12.75" customHeight="1" x14ac:dyDescent="0.2">
      <c r="A600" s="53">
        <v>5422</v>
      </c>
      <c r="B600" s="85" t="s">
        <v>1198</v>
      </c>
      <c r="C600" s="50" t="s">
        <v>1199</v>
      </c>
      <c r="D600" s="242">
        <v>2058.2199999999998</v>
      </c>
      <c r="E600" s="242"/>
      <c r="F600" s="52">
        <f t="shared" si="119"/>
        <v>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4927.7700000000004</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v>4927.7700000000004</v>
      </c>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2058.2199999999998</v>
      </c>
      <c r="E636" s="51">
        <f t="shared" si="179"/>
        <v>4927.7700000000004</v>
      </c>
      <c r="F636" s="52">
        <f t="shared" si="119"/>
        <v>239.41901254482033</v>
      </c>
    </row>
    <row r="637" spans="1:6" ht="12.75" customHeight="1" x14ac:dyDescent="0.2">
      <c r="A637" s="53">
        <v>92213</v>
      </c>
      <c r="B637" s="85" t="s">
        <v>1272</v>
      </c>
      <c r="C637" s="50" t="s">
        <v>1273</v>
      </c>
      <c r="D637" s="242">
        <v>0</v>
      </c>
      <c r="E637" s="242">
        <v>7965.58</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920679.61999999988</v>
      </c>
      <c r="E639" s="51">
        <f t="shared" si="180"/>
        <v>1209544.46</v>
      </c>
      <c r="F639" s="52">
        <f t="shared" si="119"/>
        <v>131.37517478664296</v>
      </c>
    </row>
    <row r="640" spans="1:6" ht="12.75" customHeight="1" x14ac:dyDescent="0.2">
      <c r="A640" s="53" t="s">
        <v>609</v>
      </c>
      <c r="B640" s="85" t="s">
        <v>1278</v>
      </c>
      <c r="C640" s="50" t="s">
        <v>1279</v>
      </c>
      <c r="D640" s="51">
        <f t="shared" ref="D640:E640" si="181">D413+D528</f>
        <v>912714.04</v>
      </c>
      <c r="E640" s="51">
        <f t="shared" si="181"/>
        <v>1346918.94</v>
      </c>
      <c r="F640" s="52">
        <f t="shared" si="119"/>
        <v>147.57293971285901</v>
      </c>
    </row>
    <row r="641" spans="1:6" ht="12.75" customHeight="1" x14ac:dyDescent="0.2">
      <c r="A641" s="53" t="s">
        <v>609</v>
      </c>
      <c r="B641" s="85" t="s">
        <v>1280</v>
      </c>
      <c r="C641" s="50" t="s">
        <v>1281</v>
      </c>
      <c r="D641" s="51">
        <f t="shared" ref="D641:E641" si="182">IF(D639&gt;=D640,D639-D640,0)</f>
        <v>7965.5799999998417</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137374.47999999998</v>
      </c>
      <c r="F642" s="52" t="str">
        <f t="shared" si="119"/>
        <v>-</v>
      </c>
    </row>
    <row r="643" spans="1:6" ht="24" x14ac:dyDescent="0.2">
      <c r="A643" s="60" t="s">
        <v>1284</v>
      </c>
      <c r="B643" s="85" t="s">
        <v>1285</v>
      </c>
      <c r="C643" s="61" t="s">
        <v>1284</v>
      </c>
      <c r="D643" s="51">
        <f t="shared" ref="D643:E643" si="184">IF(D416-D417+D637-D638&gt;=0,D416-D417+D637-D638,0)</f>
        <v>0</v>
      </c>
      <c r="E643" s="51">
        <f t="shared" si="184"/>
        <v>17989.379999999997</v>
      </c>
      <c r="F643" s="52" t="str">
        <f t="shared" si="119"/>
        <v>-</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7965.5799999998417</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119385.09999999998</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179406.52</v>
      </c>
      <c r="E649" s="242">
        <v>225797.55</v>
      </c>
      <c r="F649" s="52">
        <f t="shared" ref="F649:F724" si="188">IF(D649&lt;&gt;0,IF(E649/D649&gt;=100,"&gt;&gt;100",E649/D649*100),"-")</f>
        <v>125.85805131273935</v>
      </c>
    </row>
    <row r="650" spans="1:6" ht="12.75" customHeight="1" x14ac:dyDescent="0.2">
      <c r="A650" s="53" t="s">
        <v>1297</v>
      </c>
      <c r="B650" s="85" t="s">
        <v>1298</v>
      </c>
      <c r="C650" s="50" t="s">
        <v>1297</v>
      </c>
      <c r="D650" s="242">
        <v>921820.26</v>
      </c>
      <c r="E650" s="242">
        <v>1228213.18</v>
      </c>
      <c r="F650" s="52">
        <f t="shared" si="188"/>
        <v>133.23781579719238</v>
      </c>
    </row>
    <row r="651" spans="1:6" ht="12.75" customHeight="1" x14ac:dyDescent="0.2">
      <c r="A651" s="53" t="s">
        <v>1299</v>
      </c>
      <c r="B651" s="85" t="s">
        <v>1300</v>
      </c>
      <c r="C651" s="50" t="s">
        <v>1299</v>
      </c>
      <c r="D651" s="242">
        <v>957466.24</v>
      </c>
      <c r="E651" s="242">
        <v>1247657.1000000001</v>
      </c>
      <c r="F651" s="52">
        <f t="shared" si="188"/>
        <v>130.30820804710567</v>
      </c>
    </row>
    <row r="652" spans="1:6" ht="24" x14ac:dyDescent="0.2">
      <c r="A652" s="53">
        <v>11</v>
      </c>
      <c r="B652" s="85" t="s">
        <v>1301</v>
      </c>
      <c r="C652" s="50" t="s">
        <v>1302</v>
      </c>
      <c r="D652" s="51">
        <f t="shared" ref="D652:E652" si="189">+D649+D650-D651</f>
        <v>143760.54000000004</v>
      </c>
      <c r="E652" s="51">
        <f t="shared" si="189"/>
        <v>206353.62999999989</v>
      </c>
      <c r="F652" s="52">
        <f t="shared" si="188"/>
        <v>143.5398267146185</v>
      </c>
    </row>
    <row r="653" spans="1:6" ht="24" x14ac:dyDescent="0.2">
      <c r="A653" s="53" t="s">
        <v>609</v>
      </c>
      <c r="B653" s="85" t="s">
        <v>1303</v>
      </c>
      <c r="C653" s="50" t="s">
        <v>1304</v>
      </c>
      <c r="D653" s="262">
        <v>8</v>
      </c>
      <c r="E653" s="262">
        <v>7</v>
      </c>
      <c r="F653" s="52">
        <f t="shared" si="188"/>
        <v>87.5</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8</v>
      </c>
      <c r="E655" s="262">
        <v>7</v>
      </c>
      <c r="F655" s="52">
        <f t="shared" si="188"/>
        <v>87.5</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272463.84999999998</v>
      </c>
      <c r="E661" s="242">
        <v>299405.08</v>
      </c>
      <c r="F661" s="52">
        <f t="shared" si="188"/>
        <v>109.88800165599952</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54639.18</v>
      </c>
      <c r="E665" s="242"/>
      <c r="F665" s="52">
        <f t="shared" si="188"/>
        <v>0</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49312.11</v>
      </c>
      <c r="E669" s="242">
        <v>190320</v>
      </c>
      <c r="F669" s="52">
        <f t="shared" si="188"/>
        <v>385.94982043964455</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131157.56</v>
      </c>
      <c r="E698" s="242">
        <v>245000</v>
      </c>
      <c r="F698" s="52">
        <f t="shared" si="188"/>
        <v>186.79822954925359</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5021.3599999999997</v>
      </c>
      <c r="E725" s="242">
        <v>1846.67</v>
      </c>
      <c r="F725" s="52">
        <f t="shared" ref="F725:F979" si="190">IF(D725&lt;&gt;0,IF(E725/D725&gt;=100,"&gt;&gt;100",E725/D725*100),"-")</f>
        <v>36.776291681934779</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71630.490000000005</v>
      </c>
      <c r="E816" s="242">
        <v>79744.509999999995</v>
      </c>
      <c r="F816" s="52">
        <f t="shared" si="190"/>
        <v>111.32760644245208</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5119.96</v>
      </c>
      <c r="E827" s="242">
        <v>9224.52</v>
      </c>
      <c r="F827" s="52">
        <f t="shared" si="190"/>
        <v>180.16781381104542</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1"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156828.62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985223.6100000001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723058.19000000006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196565.96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488788.2</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1338.53</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9707.75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26657.75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257237.65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4927.7700000000004</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4927.7700000000004</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867571.77999999991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616822.27999999991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192883.41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385653.48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1347.23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9424.7099999999991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27513.45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246360.62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4388.88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4388.88</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274480.45000000007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274480.45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204828.96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69112.600000000006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538.89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10</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35940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10</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Provjera</v>
      </c>
      <c r="C215" s="118" t="s">
        <v>3221</v>
      </c>
      <c r="D215" s="123"/>
      <c r="E215" s="71">
        <f t="shared" si="19"/>
        <v>0</v>
      </c>
      <c r="F215" s="71">
        <f t="shared" si="20"/>
        <v>1</v>
      </c>
      <c r="G215" s="71"/>
      <c r="H215" s="71"/>
      <c r="I215" s="71"/>
      <c r="J215" s="71"/>
      <c r="K215" s="71"/>
      <c r="L215" s="71">
        <f>IF(AND('PR-RAS'!D33&gt;0,SUM('PR-RAS'!D659:'PR-RAS'!D660)=0),1,0)</f>
        <v>1</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Provjera</v>
      </c>
      <c r="C265" s="118" t="s">
        <v>3271</v>
      </c>
      <c r="D265" s="123"/>
      <c r="E265" s="71">
        <f t="shared" si="19"/>
        <v>0</v>
      </c>
      <c r="F265" s="71">
        <f t="shared" si="20"/>
        <v>1</v>
      </c>
      <c r="G265" s="71"/>
      <c r="H265" s="71"/>
      <c r="I265" s="71"/>
      <c r="J265" s="71"/>
      <c r="K265" s="71"/>
      <c r="L265" s="71">
        <f>IF(AND('PR-RAS'!D608&gt;0,SUM('PR-RAS'!D957:D958)=0),1,0)</f>
        <v>0</v>
      </c>
      <c r="M265" s="71">
        <f>IF(AND('PR-RAS'!E608&gt;0,SUM('PR-RAS'!E957:E958)=0),1,0)</f>
        <v>1</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cp:lastModifiedBy>
  <cp:lastPrinted>2024-09-24T08:26:57Z</cp:lastPrinted>
  <dcterms:created xsi:type="dcterms:W3CDTF">2022-04-01T05:14:30Z</dcterms:created>
  <dcterms:modified xsi:type="dcterms:W3CDTF">2024-10-06T14:00:44Z</dcterms:modified>
</cp:coreProperties>
</file>